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B4F489EC-D9F6-4568-9B1E-5A268B1D5CCE}" xr6:coauthVersionLast="45" xr6:coauthVersionMax="45" xr10:uidLastSave="{00000000-0000-0000-0000-000000000000}"/>
  <bookViews>
    <workbookView xWindow="-120" yWindow="-120" windowWidth="29040" windowHeight="15840" xr2:uid="{E1D48255-7EDB-4F81-B81A-542542C514A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8" i="1" s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10" i="1"/>
  <c r="P9" i="1"/>
  <c r="P6" i="1"/>
  <c r="P15" i="1" s="1"/>
  <c r="P5" i="1"/>
  <c r="P14" i="1" l="1"/>
</calcChain>
</file>

<file path=xl/sharedStrings.xml><?xml version="1.0" encoding="utf-8"?>
<sst xmlns="http://schemas.openxmlformats.org/spreadsheetml/2006/main" count="18" uniqueCount="18">
  <si>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</si>
  <si>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</si>
  <si>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</si>
  <si>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</si>
  <si>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</si>
  <si>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</si>
  <si>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</si>
  <si>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</si>
  <si>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</si>
  <si>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</si>
  <si>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</si>
  <si>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</si>
  <si>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</si>
  <si>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</si>
  <si>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хүн ам</t>
  </si>
  <si>
    <t>өьчлөл</t>
  </si>
  <si>
    <t xml:space="preserve">бодсон </t>
  </si>
  <si>
    <t>Зураг 17.  Зүрх судасны тогтолцооны өвчлөлийн  тохиолдлын түвшин, 10 000 хүнд, насны бүлгээр, 2015, 2024 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</si>
</sst>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'[1]7.16'!$A$35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'[1]7.16'!$B$34:$O$34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'[1]7.16'!$B$35:$O$35</c:f>
              <c:numCache>
                <c:formatCode>0.0</c:formatCode>
                <c:ptCount val="14"/>
                <c:pt idx="0">
                  <c:v>15.394959903009157</c:v>
                </c:pt>
                <c:pt idx="1">
                  <c:v>13.560602738432165</c:v>
                </c:pt>
                <c:pt idx="2">
                  <c:v>36.107393046222064</c:v>
                </c:pt>
                <c:pt idx="3">
                  <c:v>120.40740238611714</c:v>
                </c:pt>
                <c:pt idx="4">
                  <c:v>199.85721713084033</c:v>
                </c:pt>
                <c:pt idx="5">
                  <c:v>267.11034864859454</c:v>
                </c:pt>
                <c:pt idx="6">
                  <c:v>400.3477832786117</c:v>
                </c:pt>
                <c:pt idx="7">
                  <c:v>606.13782158742936</c:v>
                </c:pt>
                <c:pt idx="8">
                  <c:v>1001.3524425707308</c:v>
                </c:pt>
                <c:pt idx="9">
                  <c:v>1657.0620854626509</c:v>
                </c:pt>
                <c:pt idx="10">
                  <c:v>2657.0651091790005</c:v>
                </c:pt>
                <c:pt idx="11">
                  <c:v>3683.0333741044906</c:v>
                </c:pt>
                <c:pt idx="12">
                  <c:v>5054.4176092937942</c:v>
                </c:pt>
                <c:pt idx="13">
                  <c:v>6603.8178484851114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F-4396-9A82-59E4FC3C610D}"/>
            </c:ext>
          </c:extLst>
        </c:ser>
        <c:ser>
          <c:idx val="1"/>
          <c:order val="1"/>
          <c:tx>
            <c:strRef>
              <c:f>'[1]7.16'!$A$36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'[1]7.16'!$B$34:$O$34</c:f>
              <c:strCache>
                <c:ptCount val="14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65+</c:v>
                </c:pt>
              </c:strCache>
            </c:strRef>
          </c:cat>
          <c:val>
            <c:numRef>
              <c:f>'[1]7.16'!$B$36:$O$36</c:f>
              <c:numCache>
                <c:formatCode>0.0</c:formatCode>
                <c:ptCount val="14"/>
                <c:pt idx="0">
                  <c:v>23.085193852381252</c:v>
                </c:pt>
                <c:pt idx="1">
                  <c:v>34.541467186251566</c:v>
                </c:pt>
                <c:pt idx="2">
                  <c:v>67.73327756282896</c:v>
                </c:pt>
                <c:pt idx="3">
                  <c:v>212.44840372192812</c:v>
                </c:pt>
                <c:pt idx="4">
                  <c:v>358.68813357185451</c:v>
                </c:pt>
                <c:pt idx="5">
                  <c:v>524.86849200435859</c:v>
                </c:pt>
                <c:pt idx="6">
                  <c:v>696.04548639221309</c:v>
                </c:pt>
                <c:pt idx="7">
                  <c:v>914.99672607059267</c:v>
                </c:pt>
                <c:pt idx="8">
                  <c:v>1345.23582816415</c:v>
                </c:pt>
                <c:pt idx="9">
                  <c:v>2050.5208408029412</c:v>
                </c:pt>
                <c:pt idx="10">
                  <c:v>2968.4211104067358</c:v>
                </c:pt>
                <c:pt idx="11">
                  <c:v>4066.5577800163655</c:v>
                </c:pt>
                <c:pt idx="12">
                  <c:v>5196.313913876199</c:v>
                </c:pt>
                <c:pt idx="13">
                  <c:v>7057.4991722767909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F-4396-9A82-59E4FC3C61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46"/>
        <c:axId val="1403271391"/>
        <c:axId val="1427270463"/>
      </c:barChart>
      <c:catAx>
        <c:axId val="140327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70463"/>
        <c:crosses val="autoZero"/>
        <c:auto val="1"/>
        <c:lblAlgn val="ctr"/>
        <c:lblOffset val="100"/>
        <c:noMultiLvlLbl val="0"/>
      </c:catAx>
      <c:valAx>
        <c:axId val="142727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327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590549</xdr:colOff>
      <xdr:row>5</xdr:row>
      <xdr:rowOff>133350</xdr:rowOff>
    </xdr:from>
    <xdr:to>
      <xdr:col>28</xdr:col>
      <xdr:colOff>419100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FC0CCE-A564-47DB-8235-DF884D458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4">
          <cell r="B34" t="str">
            <v>0-4</v>
          </cell>
          <cell r="C34" t="str">
            <v>5-9</v>
          </cell>
          <cell r="D34" t="str">
            <v>10-14</v>
          </cell>
          <cell r="E34" t="str">
            <v>15-19</v>
          </cell>
          <cell r="F34" t="str">
            <v>20-24</v>
          </cell>
          <cell r="G34" t="str">
            <v>25-29</v>
          </cell>
          <cell r="H34" t="str">
            <v>30-34</v>
          </cell>
          <cell r="I34" t="str">
            <v>35-39</v>
          </cell>
          <cell r="J34" t="str">
            <v>40-44</v>
          </cell>
          <cell r="K34" t="str">
            <v>45-49</v>
          </cell>
          <cell r="L34" t="str">
            <v>50-54</v>
          </cell>
          <cell r="M34" t="str">
            <v>55-59</v>
          </cell>
          <cell r="N34" t="str">
            <v>60-64</v>
          </cell>
          <cell r="O34" t="str">
            <v>65+</v>
          </cell>
        </row>
        <row r="35">
          <cell r="A35">
            <v>2015</v>
          </cell>
          <cell r="B35">
            <v>15.394959903009157</v>
          </cell>
          <cell r="C35">
            <v>13.560602738432165</v>
          </cell>
          <cell r="D35">
            <v>36.107393046222064</v>
          </cell>
          <cell r="E35">
            <v>120.40740238611714</v>
          </cell>
          <cell r="F35">
            <v>199.85721713084033</v>
          </cell>
          <cell r="G35">
            <v>267.11034864859454</v>
          </cell>
          <cell r="H35">
            <v>400.3477832786117</v>
          </cell>
          <cell r="I35">
            <v>606.13782158742936</v>
          </cell>
          <cell r="J35">
            <v>1001.3524425707308</v>
          </cell>
          <cell r="K35">
            <v>1657.0620854626509</v>
          </cell>
          <cell r="L35">
            <v>2657.0651091790005</v>
          </cell>
          <cell r="M35">
            <v>3683.0333741044906</v>
          </cell>
          <cell r="N35">
            <v>5054.4176092937942</v>
          </cell>
          <cell r="O35">
            <v>6603.8178484851114</v>
          </cell>
        </row>
        <row r="36">
          <cell r="A36">
            <v>2024</v>
          </cell>
          <cell r="B36">
            <v>23.085193852381252</v>
          </cell>
          <cell r="C36">
            <v>34.541467186251566</v>
          </cell>
          <cell r="D36">
            <v>67.73327756282896</v>
          </cell>
          <cell r="E36">
            <v>212.44840372192812</v>
          </cell>
          <cell r="F36">
            <v>358.68813357185451</v>
          </cell>
          <cell r="G36">
            <v>524.86849200435859</v>
          </cell>
          <cell r="H36">
            <v>696.04548639221309</v>
          </cell>
          <cell r="I36">
            <v>914.99672607059267</v>
          </cell>
          <cell r="J36">
            <v>1345.23582816415</v>
          </cell>
          <cell r="K36">
            <v>2050.5208408029412</v>
          </cell>
          <cell r="L36">
            <v>2968.4211104067358</v>
          </cell>
          <cell r="M36">
            <v>4066.5577800163655</v>
          </cell>
          <cell r="N36">
            <v>5196.313913876199</v>
          </cell>
          <cell r="O36">
            <v>7057.4991722767909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91B6-72CA-4A46-BE5A-ED5EC52584D0}">
  <dimension ref="A1:P18"/>
  <sheetViews>
    <sheetView tabSelected="1" workbookViewId="0">
      <selection activeCell="H30" sqref="H30"/>
    </sheetView>
  </sheetViews>
  <sheetFormatPr defaultRowHeight="15" x14ac:dyDescent="0.25"/>
  <cols>
    <col min="2" max="9" width="9.28515625" bestFit="1" customWidth="1"/>
    <col min="10" max="15" width="9.5703125" bestFit="1" customWidth="1"/>
  </cols>
  <sheetData>
    <row r="1" spans="1:16" x14ac:dyDescent="0.25">
      <c r="A1" s="1" t="s">
        <v>17</v>
      </c>
    </row>
    <row r="4" spans="1:16" x14ac:dyDescent="0.25">
      <c r="A4" t="s">
        <v>14</v>
      </c>
    </row>
    <row r="5" spans="1:16" x14ac:dyDescent="0.25">
      <c r="A5">
        <v>2015</v>
      </c>
      <c r="B5">
        <v>385191</v>
      </c>
      <c r="C5">
        <v>296447</v>
      </c>
      <c r="D5">
        <v>217407</v>
      </c>
      <c r="E5">
        <v>236032</v>
      </c>
      <c r="F5">
        <v>257734</v>
      </c>
      <c r="G5">
        <v>299614</v>
      </c>
      <c r="H5">
        <v>251881</v>
      </c>
      <c r="I5">
        <v>223695</v>
      </c>
      <c r="J5">
        <v>201857</v>
      </c>
      <c r="K5">
        <v>174743</v>
      </c>
      <c r="L5">
        <v>150670</v>
      </c>
      <c r="M5">
        <v>114460</v>
      </c>
      <c r="N5">
        <v>65420</v>
      </c>
      <c r="O5">
        <v>115091</v>
      </c>
      <c r="P5">
        <f>SUM(B5:O5)</f>
        <v>2990242</v>
      </c>
    </row>
    <row r="6" spans="1:16" x14ac:dyDescent="0.25">
      <c r="A6">
        <v>2024</v>
      </c>
      <c r="B6">
        <v>347842</v>
      </c>
      <c r="C6">
        <v>387360.5</v>
      </c>
      <c r="D6">
        <v>358612.5</v>
      </c>
      <c r="E6">
        <v>257286</v>
      </c>
      <c r="F6">
        <v>209625</v>
      </c>
      <c r="G6">
        <v>223465.5</v>
      </c>
      <c r="H6">
        <v>266189.5</v>
      </c>
      <c r="I6">
        <v>281771.5</v>
      </c>
      <c r="J6">
        <v>233676.5</v>
      </c>
      <c r="K6">
        <v>209181</v>
      </c>
      <c r="L6">
        <v>182194.5</v>
      </c>
      <c r="M6">
        <v>153370.5</v>
      </c>
      <c r="N6">
        <v>127398</v>
      </c>
      <c r="O6">
        <v>181220</v>
      </c>
      <c r="P6">
        <f>SUM(B6:O6)</f>
        <v>3419193</v>
      </c>
    </row>
    <row r="8" spans="1:16" x14ac:dyDescent="0.25">
      <c r="A8" t="s">
        <v>15</v>
      </c>
    </row>
    <row r="9" spans="1:16" x14ac:dyDescent="0.25">
      <c r="A9">
        <v>2015</v>
      </c>
      <c r="B9">
        <v>593</v>
      </c>
      <c r="C9">
        <v>402</v>
      </c>
      <c r="D9" s="2">
        <v>785</v>
      </c>
      <c r="E9">
        <v>2842</v>
      </c>
      <c r="F9">
        <v>5151</v>
      </c>
      <c r="G9">
        <v>8003</v>
      </c>
      <c r="H9">
        <v>10084</v>
      </c>
      <c r="I9">
        <v>13559</v>
      </c>
      <c r="J9">
        <v>20213</v>
      </c>
      <c r="K9">
        <v>28956</v>
      </c>
      <c r="L9">
        <v>40034</v>
      </c>
      <c r="M9">
        <v>42156</v>
      </c>
      <c r="N9">
        <v>33066</v>
      </c>
      <c r="O9">
        <v>76004</v>
      </c>
      <c r="P9">
        <f>SUM(B9:O9)</f>
        <v>281848</v>
      </c>
    </row>
    <row r="10" spans="1:16" x14ac:dyDescent="0.25">
      <c r="A10">
        <v>2024</v>
      </c>
      <c r="B10">
        <v>803</v>
      </c>
      <c r="C10">
        <v>1338</v>
      </c>
      <c r="D10" s="2">
        <v>2429</v>
      </c>
      <c r="E10">
        <v>5466</v>
      </c>
      <c r="F10">
        <v>7519</v>
      </c>
      <c r="G10">
        <v>11729</v>
      </c>
      <c r="H10">
        <v>18528</v>
      </c>
      <c r="I10">
        <v>25782</v>
      </c>
      <c r="J10">
        <v>31435</v>
      </c>
      <c r="K10">
        <v>42893</v>
      </c>
      <c r="L10">
        <v>54083</v>
      </c>
      <c r="M10">
        <v>62369</v>
      </c>
      <c r="N10">
        <v>66200</v>
      </c>
      <c r="O10">
        <v>127896</v>
      </c>
      <c r="P10">
        <f>SUM(B10:O10)</f>
        <v>458470</v>
      </c>
    </row>
    <row r="12" spans="1:16" x14ac:dyDescent="0.25">
      <c r="A12" t="s">
        <v>16</v>
      </c>
    </row>
    <row r="13" spans="1:16" x14ac:dyDescent="0.25"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I13" t="s">
        <v>7</v>
      </c>
      <c r="J13" t="s">
        <v>8</v>
      </c>
      <c r="K13" t="s">
        <v>9</v>
      </c>
      <c r="L13" t="s">
        <v>10</v>
      </c>
      <c r="M13" t="s">
        <v>11</v>
      </c>
      <c r="N13" t="s">
        <v>12</v>
      </c>
      <c r="O13" t="s">
        <v>13</v>
      </c>
    </row>
    <row r="14" spans="1:16" x14ac:dyDescent="0.25">
      <c r="A14">
        <v>2015</v>
      </c>
      <c r="B14" s="2">
        <f>B9*10000/B5</f>
        <v>15.394959903009157</v>
      </c>
      <c r="C14" s="2">
        <f t="shared" ref="C14:P15" si="0">C9*10000/C5</f>
        <v>13.560602738432165</v>
      </c>
      <c r="D14" s="2">
        <f t="shared" si="0"/>
        <v>36.107393046222064</v>
      </c>
      <c r="E14" s="2">
        <f t="shared" si="0"/>
        <v>120.40740238611714</v>
      </c>
      <c r="F14" s="2">
        <f t="shared" si="0"/>
        <v>199.85721713084033</v>
      </c>
      <c r="G14" s="2">
        <f t="shared" si="0"/>
        <v>267.11034864859454</v>
      </c>
      <c r="H14" s="2">
        <f t="shared" si="0"/>
        <v>400.3477832786117</v>
      </c>
      <c r="I14" s="2">
        <f t="shared" si="0"/>
        <v>606.13782158742936</v>
      </c>
      <c r="J14" s="2">
        <f t="shared" si="0"/>
        <v>1001.3524425707308</v>
      </c>
      <c r="K14" s="2">
        <f t="shared" si="0"/>
        <v>1657.0620854626509</v>
      </c>
      <c r="L14" s="2">
        <f t="shared" si="0"/>
        <v>2657.0651091790005</v>
      </c>
      <c r="M14" s="2">
        <f t="shared" si="0"/>
        <v>3683.0333741044906</v>
      </c>
      <c r="N14" s="2">
        <f t="shared" si="0"/>
        <v>5054.4176092937942</v>
      </c>
      <c r="O14" s="2">
        <f t="shared" si="0"/>
        <v>6603.8178484851114</v>
      </c>
      <c r="P14" s="2">
        <f t="shared" si="0"/>
        <v>942.55916410778798</v>
      </c>
    </row>
    <row r="15" spans="1:16" x14ac:dyDescent="0.25">
      <c r="A15">
        <v>2024</v>
      </c>
      <c r="B15" s="2">
        <f>B10*10000/B6</f>
        <v>23.085193852381252</v>
      </c>
      <c r="C15" s="2">
        <f t="shared" si="0"/>
        <v>34.541467186251566</v>
      </c>
      <c r="D15" s="2">
        <f t="shared" si="0"/>
        <v>67.73327756282896</v>
      </c>
      <c r="E15" s="2">
        <f t="shared" si="0"/>
        <v>212.44840372192812</v>
      </c>
      <c r="F15" s="2">
        <f t="shared" si="0"/>
        <v>358.68813357185451</v>
      </c>
      <c r="G15" s="2">
        <f t="shared" si="0"/>
        <v>524.86849200435859</v>
      </c>
      <c r="H15" s="2">
        <f t="shared" si="0"/>
        <v>696.04548639221309</v>
      </c>
      <c r="I15" s="2">
        <f t="shared" si="0"/>
        <v>914.99672607059267</v>
      </c>
      <c r="J15" s="2">
        <f t="shared" si="0"/>
        <v>1345.23582816415</v>
      </c>
      <c r="K15" s="2">
        <f t="shared" si="0"/>
        <v>2050.5208408029412</v>
      </c>
      <c r="L15" s="2">
        <f t="shared" si="0"/>
        <v>2968.4211104067358</v>
      </c>
      <c r="M15" s="2">
        <f t="shared" si="0"/>
        <v>4066.5577800163655</v>
      </c>
      <c r="N15" s="2">
        <f t="shared" si="0"/>
        <v>5196.313913876199</v>
      </c>
      <c r="O15" s="2">
        <f t="shared" si="0"/>
        <v>7057.4991722767909</v>
      </c>
      <c r="P15" s="2">
        <f t="shared" si="0"/>
        <v>1340.871954288629</v>
      </c>
    </row>
    <row r="17" spans="15:15" x14ac:dyDescent="0.25">
      <c r="O17">
        <v>7800.3</v>
      </c>
    </row>
    <row r="18" spans="15:15" x14ac:dyDescent="0.25">
      <c r="O18" s="2">
        <f>O17-O15</f>
        <v>742.8008277232093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2025-06-12T07:20:55Z</dcterms:created>
  <dcterms:modified xsi:type="dcterms:W3CDTF">2025-06-12T07:24:21Z</dcterms:modified>
</cp:coreProperties>
</file>