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5C485E62-2D1C-4B18-9D48-BDC234F2AF19}" xr6:coauthVersionLast="44" xr6:coauthVersionMax="44" xr10:uidLastSave="{00000000-0000-0000-0000-000000000000}"/>
  <bookViews>
    <workbookView xWindow="-28920" yWindow="-1185" windowWidth="29040" windowHeight="15720" xr2:uid="{D97DCC05-E6F6-49C4-B8F7-CB4DA215CEC0}"/>
  </bookViews>
  <sheets>
    <sheet name="6.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31" i="1" l="1"/>
  <c r="V31" i="1"/>
  <c r="U31" i="1"/>
  <c r="T31" i="1"/>
  <c r="S31" i="1"/>
  <c r="P31" i="1"/>
  <c r="Q30" i="1"/>
  <c r="Q31" i="1" s="1"/>
  <c r="X19" i="1"/>
  <c r="T4" i="1"/>
  <c r="U4" i="1" s="1"/>
  <c r="T3" i="1"/>
  <c r="U3" i="1" s="1"/>
</calcChain>
</file>

<file path=xl/sharedStrings.xml><?xml version="1.0" encoding="utf-8"?>
<sst xmlns="http://schemas.openxmlformats.org/spreadsheetml/2006/main" count="14" uniqueCount="14">
  <si>
    <t>2015 он</t>
  </si>
  <si>
    <t>2016 он</t>
  </si>
  <si>
    <t>2017 он</t>
  </si>
  <si>
    <t>2018 он</t>
  </si>
  <si>
    <t>2019 он</t>
  </si>
  <si>
    <t>2020 он</t>
  </si>
  <si>
    <t>2021 он</t>
  </si>
  <si>
    <t>2022 он</t>
  </si>
  <si>
    <t>2023 он</t>
  </si>
  <si>
    <t>2024 он</t>
  </si>
  <si>
    <t>10 жил дундаж</t>
  </si>
  <si>
    <t>Бодит тоо</t>
  </si>
  <si>
    <t>10 000 хүн амд</t>
  </si>
  <si>
    <t>Зураг 6. 9 Сүрьеэ өвчний түвшин (бодит тоо, 10 000 хүнд),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</si>
</sst>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2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'6.9'!$I$3</c:f>
              <c:strCache>
                <c:ptCount val="1"/>
                <c:pt idx="0">
                  <c:v>Бодит тоо</c:v>
                </c:pt>
              </c:strCache>
            </c:strRef>
          </c:tx>
          <c:spPr>
            <a:solidFill>
              <a:srgbClr val="80DEFC"/>
            </a:solidFill>
            <a:ln>
              <a:solidFill>
                <a:srgbClr val="80DEFC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'6.9'!$J$2:$S$2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'6.9'!$J$3:$S$3</c:f>
              <c:numCache>
                <c:formatCode>General</c:formatCode>
                <c:ptCount val="10"/>
                <c:pt idx="0">
                  <c:v>4270</c:v>
                </c:pt>
                <c:pt idx="1">
                  <c:v>4045</c:v>
                </c:pt>
                <c:pt idx="2">
                  <c:v>3779</c:v>
                </c:pt>
                <c:pt idx="3">
                  <c:v>3498</c:v>
                </c:pt>
                <c:pt idx="4">
                  <c:v>3624</c:v>
                </c:pt>
                <c:pt idx="5">
                  <c:v>3339</c:v>
                </c:pt>
                <c:pt idx="6">
                  <c:v>2331</c:v>
                </c:pt>
                <c:pt idx="7">
                  <c:v>2355</c:v>
                </c:pt>
                <c:pt idx="8">
                  <c:v>2357</c:v>
                </c:pt>
                <c:pt idx="9">
                  <c:v>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8-4FC3-902F-148A9F8E78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6"/>
        <c:axId val="76859967"/>
        <c:axId val="202614943"/>
      </c:barChart>
      <c:lineChart>
        <c:grouping val="standard"/>
        <c:varyColors val="0"/>
        <c:ser>
          <c:idx val="1"/>
          <c:order val="1"/>
          <c:tx>
            <c:strRef>
              <c:f>'6.9'!$I$4</c:f>
              <c:strCache>
                <c:ptCount val="1"/>
                <c:pt idx="0">
                  <c:v>10 000 хүн амд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2.576053341006139E-2"/>
                  <c:y val="1.3296692395417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8-4FC3-902F-148A9F8E7816}"/>
                </c:ext>
              </c:extLst>
            </c:dLbl>
            <c:dLbl>
              <c:idx val="4"/>
              <c:layout>
                <c:manualLayout>
                  <c:x val="-2.5760533410061282E-2"/>
                  <c:y val="1.3296692395417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8-4FC3-902F-148A9F8E781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'6.9'!$J$2:$S$2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'6.9'!$J$4:$S$4</c:f>
              <c:numCache>
                <c:formatCode>0.0</c:formatCode>
                <c:ptCount val="10"/>
                <c:pt idx="0">
                  <c:v>14.4</c:v>
                </c:pt>
                <c:pt idx="1">
                  <c:v>13.4</c:v>
                </c:pt>
                <c:pt idx="2">
                  <c:v>12.199535197386155</c:v>
                </c:pt>
                <c:pt idx="3">
                  <c:v>11.072952651256754</c:v>
                </c:pt>
                <c:pt idx="4">
                  <c:v>11.360311041805412</c:v>
                </c:pt>
                <c:pt idx="5">
                  <c:v>10.353000416724544</c:v>
                </c:pt>
                <c:pt idx="6">
                  <c:v>7.100691213145935</c:v>
                </c:pt>
                <c:pt idx="7">
                  <c:v>7.0499409735833769</c:v>
                </c:pt>
                <c:pt idx="8">
                  <c:v>7.0499409735833769</c:v>
                </c:pt>
                <c:pt idx="9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7B8-4FC3-902F-148A9F8E7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961487"/>
        <c:axId val="201831807"/>
      </c:lineChart>
      <c:catAx>
        <c:axId val="76859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2614943"/>
        <c:crosses val="autoZero"/>
        <c:auto val="1"/>
        <c:lblAlgn val="ctr"/>
        <c:lblOffset val="100"/>
        <c:noMultiLvlLbl val="0"/>
      </c:catAx>
      <c:valAx>
        <c:axId val="202614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859967"/>
        <c:crosses val="autoZero"/>
        <c:crossBetween val="between"/>
      </c:valAx>
      <c:valAx>
        <c:axId val="201831807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6961487"/>
        <c:crosses val="max"/>
        <c:crossBetween val="between"/>
      </c:valAx>
      <c:catAx>
        <c:axId val="246961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8318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70724731887891"/>
          <c:y val="0.92543687897278204"/>
          <c:w val="0.27607223476297971"/>
          <c:h val="5.418096359992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44168</xdr:colOff>
      <xdr:row>4</xdr:row>
      <xdr:rowOff>156934</xdr:rowOff>
    </xdr:from>
    <xdr:to>
      <xdr:col>7</xdr:col>
      <xdr:colOff>4619112</xdr:colOff>
      <xdr:row>24</xdr:row>
      <xdr:rowOff>85497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770093-D471-4CE2-A01B-1AE333718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387223</xdr:colOff>
      <xdr:row>11</xdr:row>
      <xdr:rowOff>75175</xdr:rowOff>
    </xdr:from>
    <xdr:to>
      <xdr:col>7</xdr:col>
      <xdr:colOff>4621410</xdr:colOff>
      <xdr:row>11</xdr:row>
      <xdr:rowOff>83599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7EC347B-A2D4-4AFD-B93B-440591BEFF94}"/>
            </a:ext>
          </a:extLst>
        </xdr:cNvPr>
        <xdr:cNvCxnSpPr/>
      </xdr:nvCxnSpPr>
      <xdr:spPr>
        <a:xfrm flipV="1">
          <a:off x="387223" y="2215740"/>
          <a:ext cx="8535800" cy="8424"/>
        </a:xfrm>
        <a:prstGeom prst="straightConnector1">
          <a:avLst/>
        </a:prstGeom>
        <a:ln w="19050">
          <a:solidFill>
            <a:srgbClr val="C00000"/>
          </a:solidFill>
          <a:prstDash val="sys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387453</xdr:colOff>
      <xdr:row>10</xdr:row>
      <xdr:rowOff>27834</xdr:rowOff>
    </xdr:from>
    <xdr:to>
      <xdr:col>7</xdr:col>
      <xdr:colOff>4612499</xdr:colOff>
      <xdr:row>10</xdr:row>
      <xdr:rowOff>27834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A7C195C-E7E1-4104-889B-4AA9FA233772}"/>
            </a:ext>
          </a:extLst>
        </xdr:cNvPr>
        <xdr:cNvCxnSpPr/>
      </xdr:nvCxnSpPr>
      <xdr:spPr>
        <a:xfrm>
          <a:off x="387453" y="1973802"/>
          <a:ext cx="8526659" cy="0"/>
        </a:xfrm>
        <a:prstGeom prst="straightConnector1">
          <a:avLst/>
        </a:prstGeom>
        <a:ln w="28575">
          <a:solidFill>
            <a:schemeClr val="accent6">
              <a:lumMod val="50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0.38966</cdr:x>
      <cdr:y>0.95349</cdr:y>
    </cdr:from>
    <cdr:to>
      <cdr:x>0.42705</cdr:x>
      <cdr:y>0.95382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62F584D3-F880-4665-A31C-B820EE3CE715}"/>
            </a:ext>
          </a:extLst>
        </cdr:cNvPr>
        <cdr:cNvCxnSpPr/>
      </cdr:nvCxnSpPr>
      <cdr:spPr>
        <a:xfrm xmlns:a="http://schemas.openxmlformats.org/drawingml/2006/main">
          <a:off x="3315187" y="3642824"/>
          <a:ext cx="318144" cy="1244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C00000"/>
          </a:solidFill>
          <a:prstDash val="sysDash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0.41785</cdr:x>
      <cdr:y>0.92038</cdr:y>
    </cdr:from>
    <cdr:to>
      <cdr:x>0.69618</cdr:x>
      <cdr:y>0.9793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FB18083C-9A80-4051-8089-CFF2B89C39C5}"/>
            </a:ext>
          </a:extLst>
        </cdr:cNvPr>
        <cdr:cNvSpPr txBox="1"/>
      </cdr:nvSpPr>
      <cdr:spPr>
        <a:xfrm xmlns:a="http://schemas.openxmlformats.org/drawingml/2006/main">
          <a:off x="3512344" y="3440906"/>
          <a:ext cx="2339578" cy="220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mn-MN" sz="10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10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10 000 хүнд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0.69094</cdr:x>
      <cdr:y>0.9194</cdr:y>
    </cdr:from>
    <cdr:to>
      <cdr:x>0.96926</cdr:x>
      <cdr:y>0.97832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5710CBBB-9938-40C4-8FA0-08C3FA31C22B}"/>
            </a:ext>
          </a:extLst>
        </cdr:cNvPr>
        <cdr:cNvSpPr txBox="1"/>
      </cdr:nvSpPr>
      <cdr:spPr>
        <a:xfrm xmlns:a="http://schemas.openxmlformats.org/drawingml/2006/main">
          <a:off x="5878461" y="3512574"/>
          <a:ext cx="2368013" cy="225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mn-MN" sz="10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10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бодит тоо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0.66325</cdr:x>
      <cdr:y>0.95693</cdr:y>
    </cdr:from>
    <cdr:to>
      <cdr:x>0.70064</cdr:x>
      <cdr:y>0.95726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C91E5FE0-DB9E-413A-80FB-F3C2ECC8681A}"/>
            </a:ext>
          </a:extLst>
        </cdr:cNvPr>
        <cdr:cNvCxnSpPr/>
      </cdr:nvCxnSpPr>
      <cdr:spPr>
        <a:xfrm xmlns:a="http://schemas.openxmlformats.org/drawingml/2006/main">
          <a:off x="5642897" y="3655961"/>
          <a:ext cx="318144" cy="1244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accent6">
              <a:lumMod val="75000"/>
            </a:schemeClr>
          </a:solidFill>
          <a:prstDash val="solid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J2" t="str">
            <v>2015 он</v>
          </cell>
          <cell r="K2" t="str">
            <v>2016 он</v>
          </cell>
          <cell r="L2" t="str">
            <v>2017 он</v>
          </cell>
          <cell r="M2" t="str">
            <v>2018 он</v>
          </cell>
          <cell r="N2" t="str">
            <v>2019 он</v>
          </cell>
          <cell r="O2" t="str">
            <v>2020 он</v>
          </cell>
          <cell r="P2" t="str">
            <v>2021 он</v>
          </cell>
          <cell r="Q2" t="str">
            <v>2022 он</v>
          </cell>
          <cell r="R2" t="str">
            <v>2023 он</v>
          </cell>
          <cell r="S2" t="str">
            <v>2024 он</v>
          </cell>
        </row>
        <row r="3">
          <cell r="I3" t="str">
            <v>Бодит тоо</v>
          </cell>
          <cell r="J3">
            <v>4270</v>
          </cell>
          <cell r="K3">
            <v>4045</v>
          </cell>
          <cell r="L3">
            <v>3779</v>
          </cell>
          <cell r="M3">
            <v>3498</v>
          </cell>
          <cell r="N3">
            <v>3624</v>
          </cell>
          <cell r="O3">
            <v>3339</v>
          </cell>
          <cell r="P3">
            <v>2331</v>
          </cell>
          <cell r="Q3">
            <v>2355</v>
          </cell>
          <cell r="R3">
            <v>2357</v>
          </cell>
          <cell r="S3">
            <v>2232</v>
          </cell>
        </row>
        <row r="4">
          <cell r="I4" t="str">
            <v>10 000 хүн амд</v>
          </cell>
          <cell r="J4">
            <v>14.4</v>
          </cell>
          <cell r="K4">
            <v>13.4</v>
          </cell>
          <cell r="L4">
            <v>12.199535197386155</v>
          </cell>
          <cell r="M4">
            <v>11.072952651256754</v>
          </cell>
          <cell r="N4">
            <v>11.360311041805412</v>
          </cell>
          <cell r="O4">
            <v>10.353000416724544</v>
          </cell>
          <cell r="P4">
            <v>7.100691213145935</v>
          </cell>
          <cell r="Q4">
            <v>7.0499409735833769</v>
          </cell>
          <cell r="R4">
            <v>7.0499409735833769</v>
          </cell>
          <cell r="S4">
            <v>6.5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4169-065F-4003-A253-41903DBE676B}">
  <dimension ref="A1:X31"/>
  <sheetViews>
    <sheetView tabSelected="1" zoomScale="93" zoomScaleNormal="93" workbookViewId="0"/>
  </sheetViews>
  <sheetFormatPr defaultRowHeight="15" x14ac:dyDescent="0.25"/>
  <cols>
    <col min="8" max="8" width="83.7109375" customWidth="1"/>
  </cols>
  <sheetData>
    <row r="1" spans="1:21" x14ac:dyDescent="0.25">
      <c r="A1" t="s">
        <v>13</v>
      </c>
    </row>
    <row r="2" spans="1:21" x14ac:dyDescent="0.25">
      <c r="I2" s="1"/>
      <c r="J2" s="1" t="s">
        <v>0</v>
      </c>
      <c r="K2" s="1" t="s">
        <v>1</v>
      </c>
      <c r="L2" s="1" t="s">
        <v>2</v>
      </c>
      <c r="M2" s="1" t="s">
        <v>3</v>
      </c>
      <c r="N2" s="1" t="s">
        <v>4</v>
      </c>
      <c r="O2" s="1" t="s">
        <v>5</v>
      </c>
      <c r="P2" s="1" t="s">
        <v>6</v>
      </c>
      <c r="Q2" s="1" t="s">
        <v>7</v>
      </c>
      <c r="R2" s="1" t="s">
        <v>8</v>
      </c>
      <c r="S2" s="1" t="s">
        <v>9</v>
      </c>
      <c r="T2" s="1" t="s">
        <v>10</v>
      </c>
    </row>
    <row r="3" spans="1:21" x14ac:dyDescent="0.25">
      <c r="I3" s="1" t="s">
        <v>11</v>
      </c>
      <c r="J3" s="1">
        <v>4270</v>
      </c>
      <c r="K3" s="1">
        <v>4045</v>
      </c>
      <c r="L3" s="1">
        <v>3779</v>
      </c>
      <c r="M3" s="1">
        <v>3498</v>
      </c>
      <c r="N3" s="1">
        <v>3624</v>
      </c>
      <c r="O3" s="1">
        <v>3339</v>
      </c>
      <c r="P3" s="1">
        <v>2331</v>
      </c>
      <c r="Q3" s="1">
        <v>2355</v>
      </c>
      <c r="R3" s="1">
        <v>2357</v>
      </c>
      <c r="S3" s="1">
        <v>2232</v>
      </c>
      <c r="T3" s="2">
        <f>AVERAGE(J3:S3)</f>
        <v>3183</v>
      </c>
      <c r="U3" s="3">
        <f>T3-S3</f>
        <v>951</v>
      </c>
    </row>
    <row r="4" spans="1:21" x14ac:dyDescent="0.25">
      <c r="I4" s="1" t="s">
        <v>12</v>
      </c>
      <c r="J4" s="4">
        <v>14.4</v>
      </c>
      <c r="K4" s="4">
        <v>13.4</v>
      </c>
      <c r="L4" s="4">
        <v>12.199535197386155</v>
      </c>
      <c r="M4" s="4">
        <v>11.072952651256754</v>
      </c>
      <c r="N4" s="4">
        <v>11.360311041805412</v>
      </c>
      <c r="O4" s="4">
        <v>10.353000416724544</v>
      </c>
      <c r="P4" s="4">
        <v>7.100691213145935</v>
      </c>
      <c r="Q4" s="4">
        <v>7.0499409735833769</v>
      </c>
      <c r="R4" s="4">
        <v>7.0499409735833769</v>
      </c>
      <c r="S4" s="4">
        <v>6.5</v>
      </c>
      <c r="T4" s="4">
        <f>AVERAGE(J4:S4)</f>
        <v>10.048637246748555</v>
      </c>
      <c r="U4" s="5">
        <f>T4-S4</f>
        <v>3.5486372467485552</v>
      </c>
    </row>
    <row r="17" spans="16:24" x14ac:dyDescent="0.25">
      <c r="X17">
        <v>142</v>
      </c>
    </row>
    <row r="18" spans="16:24" x14ac:dyDescent="0.25">
      <c r="X18">
        <v>115</v>
      </c>
    </row>
    <row r="19" spans="16:24" x14ac:dyDescent="0.25">
      <c r="X19">
        <f>X17-X18</f>
        <v>27</v>
      </c>
    </row>
    <row r="29" spans="16:24" x14ac:dyDescent="0.25">
      <c r="S29">
        <v>2232</v>
      </c>
      <c r="T29">
        <v>2232</v>
      </c>
      <c r="U29">
        <v>2232</v>
      </c>
      <c r="V29">
        <v>2232</v>
      </c>
      <c r="W29">
        <v>2232</v>
      </c>
    </row>
    <row r="30" spans="16:24" x14ac:dyDescent="0.25">
      <c r="P30">
        <v>1304</v>
      </c>
      <c r="Q30" s="6">
        <f>P30*100/S3</f>
        <v>58.422939068100355</v>
      </c>
      <c r="S30">
        <v>40</v>
      </c>
      <c r="T30">
        <v>44</v>
      </c>
      <c r="U30">
        <v>74</v>
      </c>
      <c r="V30">
        <v>151</v>
      </c>
      <c r="W30">
        <v>385</v>
      </c>
    </row>
    <row r="31" spans="16:24" x14ac:dyDescent="0.25">
      <c r="P31">
        <f>S3-P30</f>
        <v>928</v>
      </c>
      <c r="Q31" s="6">
        <f>100-Q30</f>
        <v>41.577060931899645</v>
      </c>
      <c r="S31" s="6">
        <f>S30*100/S29</f>
        <v>1.7921146953405018</v>
      </c>
      <c r="T31" s="6">
        <f t="shared" ref="T31:W31" si="0">T30*100/T29</f>
        <v>1.9713261648745519</v>
      </c>
      <c r="U31" s="6">
        <f t="shared" si="0"/>
        <v>3.3154121863799282</v>
      </c>
      <c r="V31" s="6">
        <f t="shared" si="0"/>
        <v>6.7652329749103943</v>
      </c>
      <c r="W31" s="6">
        <f t="shared" si="0"/>
        <v>17.249103942652329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2025-06-16T03:46:08Z</dcterms:created>
  <dcterms:modified xsi:type="dcterms:W3CDTF">2025-06-16T03:46:54Z</dcterms:modified>
</cp:coreProperties>
</file>