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esktop\6 buleg 1313\"/>
    </mc:Choice>
  </mc:AlternateContent>
  <xr:revisionPtr revIDLastSave="0" documentId="8_{E97E2BCF-6B14-406A-9D01-A7BED4E96679}" xr6:coauthVersionLast="44" xr6:coauthVersionMax="44" xr10:uidLastSave="{00000000-0000-0000-0000-000000000000}"/>
  <bookViews>
    <workbookView xWindow="-28920" yWindow="-1185" windowWidth="29040" windowHeight="15720" xr2:uid="{3078A660-71C5-47CC-A3D3-91C4134E67BD}"/>
  </bookViews>
  <sheets>
    <sheet name="6.16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G8" i="1" l="1"/>
  <c r="AG7" i="1"/>
  <c r="AG6" i="1"/>
  <c r="AG5" i="1"/>
  <c r="AB4" i="1"/>
  <c r="AA4" i="1"/>
  <c r="Z4" i="1"/>
  <c r="Y4" i="1"/>
  <c r="X4" i="1"/>
  <c r="W4" i="1"/>
  <c r="V4" i="1"/>
  <c r="AG4" i="1" s="1"/>
  <c r="U4" i="1"/>
  <c r="T4" i="1"/>
  <c r="S4" i="1"/>
  <c r="R4" i="1"/>
  <c r="Q4" i="1"/>
</calcChain>
</file>

<file path=xl/sharedStrings.xml><?xml version="1.0" encoding="utf-8"?>
<sst xmlns="http://schemas.openxmlformats.org/spreadsheetml/2006/main" count="22" uniqueCount="22">
  <si>
    <t>2010 он</t>
  </si>
  <si>
    <t>2011 он</t>
  </si>
  <si>
    <t>2012 он</t>
  </si>
  <si>
    <t>2013 он</t>
  </si>
  <si>
    <t>2014 он</t>
  </si>
  <si>
    <t>2015 он</t>
  </si>
  <si>
    <t>2016 он</t>
  </si>
  <si>
    <t>2017 он</t>
  </si>
  <si>
    <t>2018 он</t>
  </si>
  <si>
    <t>2019 он</t>
  </si>
  <si>
    <t>2020 он</t>
  </si>
  <si>
    <t>2021 он</t>
  </si>
  <si>
    <t>2022 он</t>
  </si>
  <si>
    <t>2023 он</t>
  </si>
  <si>
    <t>2024 он</t>
  </si>
  <si>
    <t>10 жил дундаж</t>
  </si>
  <si>
    <t xml:space="preserve">Нийт </t>
  </si>
  <si>
    <t>Гепатит А вирус</t>
  </si>
  <si>
    <t>Гепатит В вирус</t>
  </si>
  <si>
    <t>Гепатит С вирус</t>
  </si>
  <si>
    <t>Гепатит бусад</t>
  </si>
  <si>
    <t>Зураг 6. 16 Гепатит вирусийн бүртгэгдсэн тохиолдол, төрлөөр,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</si>
</sst>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0.0"/>
    <numFmt numFmtId="166" formatCode="General_)"/>
  </numFmts>
  <fonts count="3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2">
    <xf numFmtId="0" fontId="0" fillId="0" borderId="0"/>
    <xf numFmtId="166" fontId="1" fillId="0" borderId="0"/>
  </cellStyleXfs>
  <cellXfs count="10">
    <xf numFmtId="0" fontId="0" fillId="0" borderId="0" xfId="0"/>
    <xf numFmtId="0" fontId="0" fillId="2" borderId="0" xfId="0" applyFill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2" borderId="0" xfId="0" applyNumberFormat="1" applyFill="1"/>
    <xf numFmtId="164" fontId="0" fillId="0" borderId="0" xfId="0" applyNumberFormat="1"/>
    <xf numFmtId="166" fontId="2" fillId="0" borderId="1" xfId="1" applyFont="1" applyBorder="1" applyAlignment="1">
      <alignment horizontal="left" vertical="center" indent="1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</cellXfs>
  <cellStyles count="2">
    <cellStyle name="Normal" xfId="0" builtinId="0"/>
    <cellStyle name="Normal 7" xfId="1" xr:uid="{78448505-99E8-415F-8556-4ED7A5AFC2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85036731828084E-2"/>
          <c:y val="4.1279669762641899E-2"/>
          <c:w val="0.86828021723001747"/>
          <c:h val="0.7720351364748137"/>
        </c:manualLayout>
      </c:layout>
      <c:lineChart>
        <c:grouping val="standard"/>
        <c:varyColors val="0"/>
        <c:ser>
          <c:idx val="1"/>
          <c:order val="1"/>
          <c:tx>
            <c:strRef>
              <c:f>'6.16'!$P$5</c:f>
              <c:strCache>
                <c:ptCount val="1"/>
                <c:pt idx="0">
                  <c:v>Гепатит А вирус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3.5741789033127615E-2"/>
                  <c:y val="1.6274340344602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E1-4D86-9A57-6518E36C3564}"/>
                </c:ext>
              </c:extLst>
            </c:dLbl>
            <c:dLbl>
              <c:idx val="1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3E1-4D86-9A57-6518E36C3564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'6.16'!$V$3:$AG$3</c:f>
              <c:strCache>
                <c:ptCount val="12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  <c:pt idx="11">
                  <c:v>10 жил дундаж</c:v>
                </c:pt>
              </c:strCache>
            </c:strRef>
          </c:cat>
          <c:val>
            <c:numRef>
              <c:f>'6.16'!$V$5:$AG$5</c:f>
              <c:numCache>
                <c:formatCode>#\ ##0</c:formatCode>
                <c:ptCount val="12"/>
                <c:pt idx="0">
                  <c:v>82</c:v>
                </c:pt>
                <c:pt idx="1">
                  <c:v>39</c:v>
                </c:pt>
                <c:pt idx="2">
                  <c:v>51</c:v>
                </c:pt>
                <c:pt idx="3">
                  <c:v>26</c:v>
                </c:pt>
                <c:pt idx="4">
                  <c:v>174</c:v>
                </c:pt>
                <c:pt idx="5">
                  <c:v>79</c:v>
                </c:pt>
                <c:pt idx="6">
                  <c:v>18</c:v>
                </c:pt>
                <c:pt idx="7">
                  <c:v>14</c:v>
                </c:pt>
                <c:pt idx="8">
                  <c:v>2</c:v>
                </c:pt>
                <c:pt idx="9">
                  <c:v>2</c:v>
                </c:pt>
                <c:pt idx="11" formatCode="0.0">
                  <c:v>48.7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3E1-4D86-9A57-6518E36C3564}"/>
            </c:ext>
          </c:extLst>
        </c:ser>
        <c:ser>
          <c:idx val="2"/>
          <c:order val="2"/>
          <c:tx>
            <c:strRef>
              <c:f>'6.16'!$P$6</c:f>
              <c:strCache>
                <c:ptCount val="1"/>
                <c:pt idx="0">
                  <c:v>Гепатит В вирус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3.3339386630725214E-2"/>
                  <c:y val="-2.324905763514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E1-4D86-9A57-6518E36C3564}"/>
                </c:ext>
              </c:extLst>
            </c:dLbl>
            <c:dLbl>
              <c:idx val="1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3E1-4D86-9A57-6518E36C3564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'6.16'!$V$3:$AG$3</c:f>
              <c:strCache>
                <c:ptCount val="12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  <c:pt idx="11">
                  <c:v>10 жил дундаж</c:v>
                </c:pt>
              </c:strCache>
            </c:strRef>
          </c:cat>
          <c:val>
            <c:numRef>
              <c:f>'6.16'!$V$6:$AG$6</c:f>
              <c:numCache>
                <c:formatCode>#\ ##0</c:formatCode>
                <c:ptCount val="12"/>
                <c:pt idx="0">
                  <c:v>483</c:v>
                </c:pt>
                <c:pt idx="1">
                  <c:v>367</c:v>
                </c:pt>
                <c:pt idx="2">
                  <c:v>304</c:v>
                </c:pt>
                <c:pt idx="3">
                  <c:v>269</c:v>
                </c:pt>
                <c:pt idx="4">
                  <c:v>219</c:v>
                </c:pt>
                <c:pt idx="5">
                  <c:v>143</c:v>
                </c:pt>
                <c:pt idx="6">
                  <c:v>60</c:v>
                </c:pt>
                <c:pt idx="7">
                  <c:v>110</c:v>
                </c:pt>
                <c:pt idx="8">
                  <c:v>125</c:v>
                </c:pt>
                <c:pt idx="9">
                  <c:v>69</c:v>
                </c:pt>
                <c:pt idx="11" formatCode="0.0">
                  <c:v>214.9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3E1-4D86-9A57-6518E36C3564}"/>
            </c:ext>
          </c:extLst>
        </c:ser>
        <c:ser>
          <c:idx val="3"/>
          <c:order val="3"/>
          <c:tx>
            <c:strRef>
              <c:f>'6.16'!$P$7</c:f>
              <c:strCache>
                <c:ptCount val="1"/>
                <c:pt idx="0">
                  <c:v>Гепатит С вирус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3E1-4D86-9A57-6518E36C3564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'6.16'!$V$3:$AG$3</c:f>
              <c:strCache>
                <c:ptCount val="12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  <c:pt idx="11">
                  <c:v>10 жил дундаж</c:v>
                </c:pt>
              </c:strCache>
            </c:strRef>
          </c:cat>
          <c:val>
            <c:numRef>
              <c:f>'6.16'!$V$7:$AG$7</c:f>
              <c:numCache>
                <c:formatCode>#\ ##0</c:formatCode>
                <c:ptCount val="12"/>
                <c:pt idx="0">
                  <c:v>131</c:v>
                </c:pt>
                <c:pt idx="1">
                  <c:v>103</c:v>
                </c:pt>
                <c:pt idx="2">
                  <c:v>91</c:v>
                </c:pt>
                <c:pt idx="3">
                  <c:v>93</c:v>
                </c:pt>
                <c:pt idx="4">
                  <c:v>71</c:v>
                </c:pt>
                <c:pt idx="5">
                  <c:v>75</c:v>
                </c:pt>
                <c:pt idx="6">
                  <c:v>39</c:v>
                </c:pt>
                <c:pt idx="7">
                  <c:v>81</c:v>
                </c:pt>
                <c:pt idx="8">
                  <c:v>120</c:v>
                </c:pt>
                <c:pt idx="9">
                  <c:v>104</c:v>
                </c:pt>
                <c:pt idx="11" formatCode="0.0">
                  <c:v>90.8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B3E1-4D86-9A57-6518E36C3564}"/>
            </c:ext>
          </c:extLst>
        </c:ser>
        <c:ser>
          <c:idx val="0"/>
          <c:order val="0"/>
          <c:tx>
            <c:strRef>
              <c:f>'6.16'!$P$4</c:f>
              <c:strCache>
                <c:ptCount val="1"/>
                <c:pt idx="0">
                  <c:v>Нийт 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3E1-4D86-9A57-6518E36C3564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'6.16'!$V$3:$AG$3</c:f>
              <c:strCache>
                <c:ptCount val="12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  <c:pt idx="11">
                  <c:v>10 жил дундаж</c:v>
                </c:pt>
              </c:strCache>
            </c:strRef>
          </c:cat>
          <c:val>
            <c:numRef>
              <c:f>'6.16'!$V$4:$AG$4</c:f>
              <c:numCache>
                <c:formatCode>#\ ##0</c:formatCode>
                <c:ptCount val="12"/>
                <c:pt idx="0">
                  <c:v>892</c:v>
                </c:pt>
                <c:pt idx="1">
                  <c:v>566</c:v>
                </c:pt>
                <c:pt idx="2">
                  <c:v>534</c:v>
                </c:pt>
                <c:pt idx="3">
                  <c:v>475</c:v>
                </c:pt>
                <c:pt idx="4">
                  <c:v>527</c:v>
                </c:pt>
                <c:pt idx="5">
                  <c:v>353</c:v>
                </c:pt>
                <c:pt idx="6">
                  <c:v>131</c:v>
                </c:pt>
                <c:pt idx="7">
                  <c:v>221</c:v>
                </c:pt>
                <c:pt idx="8">
                  <c:v>270</c:v>
                </c:pt>
                <c:pt idx="9">
                  <c:v>213</c:v>
                </c:pt>
                <c:pt idx="11" formatCode="0.0">
                  <c:v>418.2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B3E1-4D86-9A57-6518E36C3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67311"/>
        <c:axId val="162390255"/>
      </c:lineChart>
      <c:catAx>
        <c:axId val="162167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2390255"/>
        <c:crosses val="autoZero"/>
        <c:auto val="1"/>
        <c:lblAlgn val="ctr"/>
        <c:lblOffset val="100"/>
        <c:noMultiLvlLbl val="0"/>
      </c:catAx>
      <c:valAx>
        <c:axId val="162390255"/>
        <c:scaling>
          <c:orientation val="minMax"/>
        </c:scaling>
        <c:delete val="0"/>
        <c:axPos val="l"/>
        <c:numFmt formatCode="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2167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34666477501123"/>
          <c:y val="0.87922224396609139"/>
          <c:w val="0.46449944344935218"/>
          <c:h val="3.70811485473824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130969</xdr:colOff>
      <xdr:row>1</xdr:row>
      <xdr:rowOff>133349</xdr:rowOff>
    </xdr:from>
    <xdr:to>
      <xdr:col>16</xdr:col>
      <xdr:colOff>166688</xdr:colOff>
      <xdr:row>30</xdr:row>
      <xdr:rowOff>71436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717107-23BE-48BD-A16C-D92FB73A6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0.00225</cdr:x>
      <cdr:y>0.49215</cdr:y>
    </cdr:from>
    <cdr:to>
      <cdr:x>0.91441</cdr:x>
      <cdr:y>0.49215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79A10B8D-46A5-46FB-97F9-5A38F4C13473}"/>
            </a:ext>
          </a:extLst>
        </cdr:cNvPr>
        <cdr:cNvCxnSpPr/>
      </cdr:nvCxnSpPr>
      <cdr:spPr>
        <a:xfrm xmlns:a="http://schemas.openxmlformats.org/drawingml/2006/main">
          <a:off x="23812" y="2688431"/>
          <a:ext cx="9644063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02060">
              <a:alpha val="44000"/>
            </a:srgb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0.00345</cdr:x>
      <cdr:y>0.64967</cdr:y>
    </cdr:from>
    <cdr:to>
      <cdr:x>0.91561</cdr:x>
      <cdr:y>0.64967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80F7BBB-08C2-4B09-B04F-FAEBA4AA0061}"/>
            </a:ext>
          </a:extLst>
        </cdr:cNvPr>
        <cdr:cNvCxnSpPr/>
      </cdr:nvCxnSpPr>
      <cdr:spPr>
        <a:xfrm xmlns:a="http://schemas.openxmlformats.org/drawingml/2006/main">
          <a:off x="36582" y="3548856"/>
          <a:ext cx="9672301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6">
              <a:lumMod val="75000"/>
              <a:alpha val="44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0.00375</cdr:x>
      <cdr:y>0.74441</cdr:y>
    </cdr:from>
    <cdr:to>
      <cdr:x>0.91591</cdr:x>
      <cdr:y>0.74441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A38ED98B-EF1B-47FF-A9AA-13D65AA259F9}"/>
            </a:ext>
          </a:extLst>
        </cdr:cNvPr>
        <cdr:cNvCxnSpPr/>
      </cdr:nvCxnSpPr>
      <cdr:spPr>
        <a:xfrm xmlns:a="http://schemas.openxmlformats.org/drawingml/2006/main">
          <a:off x="39757" y="4066381"/>
          <a:ext cx="9672301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0B0F0">
              <a:alpha val="44000"/>
            </a:srgb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0.00315</cdr:x>
      <cdr:y>0.77463</cdr:y>
    </cdr:from>
    <cdr:to>
      <cdr:x>0.91531</cdr:x>
      <cdr:y>0.77463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DAECEABA-06A5-48C2-BBED-3773B0D8AE69}"/>
            </a:ext>
          </a:extLst>
        </cdr:cNvPr>
        <cdr:cNvCxnSpPr/>
      </cdr:nvCxnSpPr>
      <cdr:spPr>
        <a:xfrm xmlns:a="http://schemas.openxmlformats.org/drawingml/2006/main">
          <a:off x="33407" y="4231481"/>
          <a:ext cx="9672301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2">
              <a:lumMod val="75000"/>
              <a:alpha val="44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oon%20medeelel\2023%20tailan\2023%20EMU\Haldwart%20ovchin%20201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OneDrive\Desktop\2024%20tailan\2024%20EMU\Buleg%206%20graphic%20MG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heet3"/>
      <sheetName val="5 jil dundaj"/>
      <sheetName val="Zoonoz"/>
      <sheetName val="gedes"/>
      <sheetName val="Sheet2"/>
      <sheetName val="amisgal"/>
      <sheetName val="Hepatit"/>
      <sheetName val="sum disease years"/>
      <sheetName val="sum disease classification"/>
      <sheetName val="sum disease per 10.0"/>
      <sheetName val="Sheet6"/>
      <sheetName val="Sheet7"/>
      <sheetName val="Sheet8"/>
      <sheetName val="Sheet9"/>
    </sheetNames>
    <sheetDataSet>
      <sheetData sheetId="0" refreshError="1"/>
      <sheetData sheetId="1" refreshError="1"/>
      <sheetData sheetId="2" refreshError="1"/>
      <sheetData sheetId="3">
        <row r="18">
          <cell r="B18" t="str">
            <v>Бодит тоо</v>
          </cell>
        </row>
      </sheetData>
      <sheetData sheetId="4" refreshError="1"/>
      <sheetData sheetId="5" refreshError="1"/>
      <sheetData sheetId="6" refreshError="1"/>
      <sheetData sheetId="7">
        <row r="2">
          <cell r="E2" t="str">
            <v>2013 он</v>
          </cell>
          <cell r="F2" t="str">
            <v>2014 он</v>
          </cell>
          <cell r="G2" t="str">
            <v>2015 он</v>
          </cell>
          <cell r="H2" t="str">
            <v>2016 он</v>
          </cell>
          <cell r="I2" t="str">
            <v>2017 он</v>
          </cell>
          <cell r="J2" t="str">
            <v>2018 он</v>
          </cell>
          <cell r="K2" t="str">
            <v>2019 он</v>
          </cell>
          <cell r="L2" t="str">
            <v>2020 он</v>
          </cell>
          <cell r="M2" t="str">
            <v>2021 он</v>
          </cell>
          <cell r="N2" t="str">
            <v>2022 он</v>
          </cell>
          <cell r="O2" t="str">
            <v>2023 он</v>
          </cell>
        </row>
        <row r="3">
          <cell r="A3" t="str">
            <v xml:space="preserve">Нийт </v>
          </cell>
          <cell r="E3">
            <v>2537</v>
          </cell>
          <cell r="F3">
            <v>1146</v>
          </cell>
          <cell r="G3">
            <v>892</v>
          </cell>
          <cell r="H3">
            <v>566</v>
          </cell>
          <cell r="I3">
            <v>534</v>
          </cell>
          <cell r="J3">
            <v>475</v>
          </cell>
          <cell r="K3">
            <v>527</v>
          </cell>
          <cell r="L3">
            <v>353</v>
          </cell>
          <cell r="M3">
            <v>131</v>
          </cell>
          <cell r="N3">
            <v>221</v>
          </cell>
          <cell r="O3">
            <v>270</v>
          </cell>
        </row>
        <row r="4">
          <cell r="A4" t="str">
            <v>Вирүст хепатит А</v>
          </cell>
          <cell r="E4">
            <v>1589</v>
          </cell>
          <cell r="F4">
            <v>325</v>
          </cell>
          <cell r="G4">
            <v>82</v>
          </cell>
          <cell r="H4">
            <v>39</v>
          </cell>
          <cell r="I4">
            <v>51</v>
          </cell>
          <cell r="J4">
            <v>26</v>
          </cell>
          <cell r="K4">
            <v>174</v>
          </cell>
          <cell r="L4">
            <v>79</v>
          </cell>
          <cell r="M4">
            <v>18</v>
          </cell>
          <cell r="N4">
            <v>14</v>
          </cell>
          <cell r="O4">
            <v>2</v>
          </cell>
        </row>
        <row r="5">
          <cell r="A5" t="str">
            <v>Вирүст хепатит В</v>
          </cell>
          <cell r="E5">
            <v>615</v>
          </cell>
          <cell r="F5">
            <v>574</v>
          </cell>
          <cell r="G5">
            <v>483</v>
          </cell>
          <cell r="H5">
            <v>367</v>
          </cell>
          <cell r="I5">
            <v>304</v>
          </cell>
          <cell r="J5">
            <v>269</v>
          </cell>
          <cell r="K5">
            <v>219</v>
          </cell>
          <cell r="L5">
            <v>143</v>
          </cell>
          <cell r="M5">
            <v>60</v>
          </cell>
          <cell r="N5">
            <v>110</v>
          </cell>
          <cell r="O5">
            <v>125</v>
          </cell>
        </row>
        <row r="6">
          <cell r="A6" t="str">
            <v>Вирүст хепатит С</v>
          </cell>
          <cell r="E6">
            <v>117</v>
          </cell>
          <cell r="F6">
            <v>126</v>
          </cell>
          <cell r="G6">
            <v>131</v>
          </cell>
          <cell r="H6">
            <v>103</v>
          </cell>
          <cell r="I6">
            <v>91</v>
          </cell>
          <cell r="J6">
            <v>93</v>
          </cell>
          <cell r="K6">
            <v>71</v>
          </cell>
          <cell r="L6">
            <v>75</v>
          </cell>
          <cell r="M6">
            <v>39</v>
          </cell>
          <cell r="N6">
            <v>81</v>
          </cell>
          <cell r="O6">
            <v>120</v>
          </cell>
        </row>
        <row r="7">
          <cell r="A7" t="str">
            <v>Вирүст хепатит бусад</v>
          </cell>
          <cell r="E7">
            <v>216</v>
          </cell>
          <cell r="F7">
            <v>121</v>
          </cell>
          <cell r="G7">
            <v>196</v>
          </cell>
          <cell r="H7">
            <v>57</v>
          </cell>
          <cell r="I7">
            <v>88</v>
          </cell>
          <cell r="J7">
            <v>87</v>
          </cell>
          <cell r="K7">
            <v>63</v>
          </cell>
          <cell r="L7">
            <v>56</v>
          </cell>
          <cell r="M7">
            <v>14</v>
          </cell>
          <cell r="N7">
            <v>16</v>
          </cell>
          <cell r="O7">
            <v>23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6.17"/>
      <sheetName val="6.18"/>
      <sheetName val="6.19"/>
      <sheetName val="6.20"/>
      <sheetName val="6.21"/>
      <sheetName val="6.22"/>
      <sheetName val="6.23"/>
      <sheetName val="6.24"/>
      <sheetName val="6.25"/>
      <sheetName val="6.26"/>
      <sheetName val="6.1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V3" t="str">
            <v>2015 он</v>
          </cell>
          <cell r="W3" t="str">
            <v>2016 он</v>
          </cell>
          <cell r="X3" t="str">
            <v>2017 он</v>
          </cell>
          <cell r="Y3" t="str">
            <v>2018 он</v>
          </cell>
          <cell r="Z3" t="str">
            <v>2019 он</v>
          </cell>
          <cell r="AA3" t="str">
            <v>2020 он</v>
          </cell>
          <cell r="AB3" t="str">
            <v>2021 он</v>
          </cell>
          <cell r="AC3" t="str">
            <v>2022 он</v>
          </cell>
          <cell r="AD3" t="str">
            <v>2023 он</v>
          </cell>
          <cell r="AE3" t="str">
            <v>2024 он</v>
          </cell>
          <cell r="AG3" t="str">
            <v>10 жил дундаж</v>
          </cell>
        </row>
        <row r="4">
          <cell r="P4" t="str">
            <v xml:space="preserve">Нийт </v>
          </cell>
          <cell r="V4">
            <v>892</v>
          </cell>
          <cell r="W4">
            <v>566</v>
          </cell>
          <cell r="X4">
            <v>534</v>
          </cell>
          <cell r="Y4">
            <v>475</v>
          </cell>
          <cell r="Z4">
            <v>527</v>
          </cell>
          <cell r="AA4">
            <v>353</v>
          </cell>
          <cell r="AB4">
            <v>131</v>
          </cell>
          <cell r="AC4">
            <v>221</v>
          </cell>
          <cell r="AD4">
            <v>270</v>
          </cell>
          <cell r="AE4">
            <v>213</v>
          </cell>
          <cell r="AG4">
            <v>418.2</v>
          </cell>
        </row>
        <row r="5">
          <cell r="P5" t="str">
            <v>Гепатит А вирус</v>
          </cell>
          <cell r="V5">
            <v>82</v>
          </cell>
          <cell r="W5">
            <v>39</v>
          </cell>
          <cell r="X5">
            <v>51</v>
          </cell>
          <cell r="Y5">
            <v>26</v>
          </cell>
          <cell r="Z5">
            <v>174</v>
          </cell>
          <cell r="AA5">
            <v>79</v>
          </cell>
          <cell r="AB5">
            <v>18</v>
          </cell>
          <cell r="AC5">
            <v>14</v>
          </cell>
          <cell r="AD5">
            <v>2</v>
          </cell>
          <cell r="AE5">
            <v>2</v>
          </cell>
          <cell r="AG5">
            <v>48.7</v>
          </cell>
        </row>
        <row r="6">
          <cell r="P6" t="str">
            <v>Гепатит В вирус</v>
          </cell>
          <cell r="V6">
            <v>483</v>
          </cell>
          <cell r="W6">
            <v>367</v>
          </cell>
          <cell r="X6">
            <v>304</v>
          </cell>
          <cell r="Y6">
            <v>269</v>
          </cell>
          <cell r="Z6">
            <v>219</v>
          </cell>
          <cell r="AA6">
            <v>143</v>
          </cell>
          <cell r="AB6">
            <v>60</v>
          </cell>
          <cell r="AC6">
            <v>110</v>
          </cell>
          <cell r="AD6">
            <v>125</v>
          </cell>
          <cell r="AE6">
            <v>69</v>
          </cell>
          <cell r="AG6">
            <v>214.9</v>
          </cell>
        </row>
        <row r="7">
          <cell r="P7" t="str">
            <v>Гепатит С вирус</v>
          </cell>
          <cell r="V7">
            <v>131</v>
          </cell>
          <cell r="W7">
            <v>103</v>
          </cell>
          <cell r="X7">
            <v>91</v>
          </cell>
          <cell r="Y7">
            <v>93</v>
          </cell>
          <cell r="Z7">
            <v>71</v>
          </cell>
          <cell r="AA7">
            <v>75</v>
          </cell>
          <cell r="AB7">
            <v>39</v>
          </cell>
          <cell r="AC7">
            <v>81</v>
          </cell>
          <cell r="AD7">
            <v>120</v>
          </cell>
          <cell r="AE7">
            <v>104</v>
          </cell>
          <cell r="AG7">
            <v>90.8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39D72-377B-41DD-B6AC-820FA54341F9}">
  <dimension ref="A1:AI8"/>
  <sheetViews>
    <sheetView tabSelected="1" zoomScale="80" zoomScaleNormal="80" workbookViewId="0"/>
  </sheetViews>
  <sheetFormatPr defaultRowHeight="15" x14ac:dyDescent="0.25"/>
  <cols>
    <col min="16" max="16" width="21.42578125" customWidth="1"/>
    <col min="17" max="17" width="8" customWidth="1"/>
  </cols>
  <sheetData>
    <row r="1" spans="1:35" x14ac:dyDescent="0.25">
      <c r="A1" t="s">
        <v>21</v>
      </c>
    </row>
    <row r="3" spans="1:35" x14ac:dyDescent="0.25">
      <c r="Q3" t="s">
        <v>0</v>
      </c>
      <c r="R3" t="s">
        <v>1</v>
      </c>
      <c r="S3" t="s">
        <v>2</v>
      </c>
      <c r="T3" t="s">
        <v>3</v>
      </c>
      <c r="U3" t="s">
        <v>4</v>
      </c>
      <c r="V3" t="s">
        <v>5</v>
      </c>
      <c r="W3" t="s">
        <v>6</v>
      </c>
      <c r="X3" t="s">
        <v>7</v>
      </c>
      <c r="Y3" t="s">
        <v>8</v>
      </c>
      <c r="Z3" t="s">
        <v>9</v>
      </c>
      <c r="AA3" t="s">
        <v>10</v>
      </c>
      <c r="AB3" t="s">
        <v>11</v>
      </c>
      <c r="AC3" t="s">
        <v>12</v>
      </c>
      <c r="AD3" t="s">
        <v>13</v>
      </c>
      <c r="AE3" t="s">
        <v>14</v>
      </c>
      <c r="AG3" s="1" t="s">
        <v>15</v>
      </c>
    </row>
    <row r="4" spans="1:35" x14ac:dyDescent="0.25">
      <c r="P4" s="2" t="s">
        <v>16</v>
      </c>
      <c r="Q4" s="3">
        <f>Q5+Q6+Q7+Q8</f>
        <v>9099</v>
      </c>
      <c r="R4" s="3">
        <f t="shared" ref="R4:AB4" si="0">R5+R6+R7+R8</f>
        <v>14672</v>
      </c>
      <c r="S4" s="3">
        <f t="shared" si="0"/>
        <v>6856</v>
      </c>
      <c r="T4" s="3">
        <f t="shared" si="0"/>
        <v>2537</v>
      </c>
      <c r="U4" s="3">
        <f t="shared" si="0"/>
        <v>1146</v>
      </c>
      <c r="V4" s="3">
        <f t="shared" si="0"/>
        <v>892</v>
      </c>
      <c r="W4" s="3">
        <f t="shared" si="0"/>
        <v>566</v>
      </c>
      <c r="X4" s="3">
        <f t="shared" si="0"/>
        <v>534</v>
      </c>
      <c r="Y4" s="3">
        <f t="shared" si="0"/>
        <v>475</v>
      </c>
      <c r="Z4" s="3">
        <f t="shared" si="0"/>
        <v>527</v>
      </c>
      <c r="AA4" s="3">
        <f t="shared" si="0"/>
        <v>353</v>
      </c>
      <c r="AB4" s="3">
        <f t="shared" si="0"/>
        <v>131</v>
      </c>
      <c r="AC4" s="4">
        <v>221</v>
      </c>
      <c r="AD4" s="4">
        <v>270</v>
      </c>
      <c r="AE4" s="4">
        <v>213</v>
      </c>
      <c r="AF4" s="4"/>
      <c r="AG4" s="5">
        <f>AVERAGE(V4:AE4)</f>
        <v>418.2</v>
      </c>
      <c r="AI4" s="6"/>
    </row>
    <row r="5" spans="1:35" x14ac:dyDescent="0.25">
      <c r="P5" s="7" t="s">
        <v>17</v>
      </c>
      <c r="Q5" s="8">
        <v>8116</v>
      </c>
      <c r="R5" s="8">
        <v>13612</v>
      </c>
      <c r="S5" s="8">
        <v>5892</v>
      </c>
      <c r="T5" s="8">
        <v>1589</v>
      </c>
      <c r="U5" s="8">
        <v>325</v>
      </c>
      <c r="V5" s="8">
        <v>82</v>
      </c>
      <c r="W5" s="8">
        <v>39</v>
      </c>
      <c r="X5" s="8">
        <v>51</v>
      </c>
      <c r="Y5" s="8">
        <v>26</v>
      </c>
      <c r="Z5" s="8">
        <v>174</v>
      </c>
      <c r="AA5" s="8">
        <v>79</v>
      </c>
      <c r="AB5" s="8">
        <v>18</v>
      </c>
      <c r="AC5" s="9">
        <v>14</v>
      </c>
      <c r="AD5" s="9">
        <v>2</v>
      </c>
      <c r="AE5" s="9">
        <v>2</v>
      </c>
      <c r="AF5" s="9"/>
      <c r="AG5" s="5">
        <f t="shared" ref="AG5:AG8" si="1">AVERAGE(V5:AE5)</f>
        <v>48.7</v>
      </c>
    </row>
    <row r="6" spans="1:35" x14ac:dyDescent="0.25">
      <c r="P6" s="7" t="s">
        <v>18</v>
      </c>
      <c r="Q6" s="8">
        <v>748</v>
      </c>
      <c r="R6" s="8">
        <v>749</v>
      </c>
      <c r="S6" s="8">
        <v>632</v>
      </c>
      <c r="T6" s="8">
        <v>615</v>
      </c>
      <c r="U6" s="8">
        <v>574</v>
      </c>
      <c r="V6" s="8">
        <v>483</v>
      </c>
      <c r="W6" s="8">
        <v>367</v>
      </c>
      <c r="X6" s="8">
        <v>304</v>
      </c>
      <c r="Y6" s="8">
        <v>269</v>
      </c>
      <c r="Z6" s="8">
        <v>219</v>
      </c>
      <c r="AA6" s="8">
        <v>143</v>
      </c>
      <c r="AB6" s="8">
        <v>60</v>
      </c>
      <c r="AC6" s="9">
        <v>110</v>
      </c>
      <c r="AD6" s="9">
        <v>125</v>
      </c>
      <c r="AE6" s="9">
        <v>69</v>
      </c>
      <c r="AF6" s="9"/>
      <c r="AG6" s="5">
        <f t="shared" si="1"/>
        <v>214.9</v>
      </c>
    </row>
    <row r="7" spans="1:35" x14ac:dyDescent="0.25">
      <c r="P7" s="7" t="s">
        <v>19</v>
      </c>
      <c r="Q7" s="8">
        <v>140</v>
      </c>
      <c r="R7" s="8">
        <v>152</v>
      </c>
      <c r="S7" s="8">
        <v>167</v>
      </c>
      <c r="T7" s="8">
        <v>117</v>
      </c>
      <c r="U7" s="8">
        <v>126</v>
      </c>
      <c r="V7" s="8">
        <v>131</v>
      </c>
      <c r="W7" s="8">
        <v>103</v>
      </c>
      <c r="X7" s="8">
        <v>91</v>
      </c>
      <c r="Y7" s="8">
        <v>93</v>
      </c>
      <c r="Z7" s="8">
        <v>71</v>
      </c>
      <c r="AA7" s="8">
        <v>75</v>
      </c>
      <c r="AB7" s="8">
        <v>39</v>
      </c>
      <c r="AC7" s="9">
        <v>81</v>
      </c>
      <c r="AD7" s="9">
        <v>120</v>
      </c>
      <c r="AE7" s="9">
        <v>104</v>
      </c>
      <c r="AF7" s="9"/>
      <c r="AG7" s="5">
        <f t="shared" si="1"/>
        <v>90.8</v>
      </c>
    </row>
    <row r="8" spans="1:35" x14ac:dyDescent="0.25">
      <c r="P8" s="7" t="s">
        <v>20</v>
      </c>
      <c r="Q8" s="8">
        <v>95</v>
      </c>
      <c r="R8" s="8">
        <v>159</v>
      </c>
      <c r="S8" s="8">
        <v>165</v>
      </c>
      <c r="T8" s="8">
        <v>216</v>
      </c>
      <c r="U8" s="8">
        <v>121</v>
      </c>
      <c r="V8" s="8">
        <v>196</v>
      </c>
      <c r="W8" s="8">
        <v>57</v>
      </c>
      <c r="X8" s="8">
        <v>88</v>
      </c>
      <c r="Y8" s="8">
        <v>87</v>
      </c>
      <c r="Z8" s="8">
        <v>63</v>
      </c>
      <c r="AA8" s="8">
        <v>56</v>
      </c>
      <c r="AB8" s="8">
        <v>14</v>
      </c>
      <c r="AC8" s="9">
        <v>16</v>
      </c>
      <c r="AD8" s="9">
        <v>23</v>
      </c>
      <c r="AE8" s="9">
        <v>38</v>
      </c>
      <c r="AF8" s="9"/>
      <c r="AG8" s="5">
        <f t="shared" si="1"/>
        <v>63.8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2025-06-16T03:50:00Z</dcterms:created>
  <dcterms:modified xsi:type="dcterms:W3CDTF">2025-06-16T03:50:29Z</dcterms:modified>
</cp:coreProperties>
</file>