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028491A4-02B2-40B9-9988-58EE4359943D}" xr6:coauthVersionLast="47" xr6:coauthVersionMax="47" xr10:uidLastSave="{00000000-0000-0000-0000-000000000000}"/>
  <bookViews>
    <workbookView xWindow="-120" yWindow="-120" windowWidth="29040" windowHeight="15840" xr2:uid="{427C9BE8-8946-4D78-8F5E-A4498EBF8F27}"/>
  </bookViews>
  <sheets>
    <sheet name="4.36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  <c r="D25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C6" i="4"/>
  <c r="C23" i="4" l="1"/>
  <c r="C12" i="4"/>
  <c r="C15" i="4"/>
  <c r="C24" i="4"/>
  <c r="C18" i="4"/>
  <c r="C5" i="4"/>
  <c r="C22" i="4"/>
  <c r="C16" i="4"/>
  <c r="C4" i="4"/>
  <c r="C9" i="4"/>
  <c r="C17" i="4"/>
  <c r="C11" i="4"/>
  <c r="C10" i="4"/>
  <c r="C21" i="4"/>
  <c r="C8" i="4"/>
  <c r="C20" i="4"/>
  <c r="C14" i="4"/>
  <c r="C7" i="4"/>
  <c r="C19" i="4"/>
  <c r="C13" i="4"/>
</calcChain>
</file>

<file path=xl/sharedStrings.xml><?xml version="1.0" encoding="utf-8"?>
<sst xmlns="http://schemas.openxmlformats.org/spreadsheetml/2006/main" count="26" uniqueCount="26">
  <si>
    <t>Бусад</t>
  </si>
  <si>
    <t>Хөнгөвчлөх эмчилгээ</t>
  </si>
  <si>
    <t>Уламжлалт эмчилгээ</t>
  </si>
  <si>
    <t>Хавдар</t>
  </si>
  <si>
    <t>Эрүү нүүр</t>
  </si>
  <si>
    <t>Чих, хамар хоолой</t>
  </si>
  <si>
    <t>Нүд</t>
  </si>
  <si>
    <t>Эрчимт эмчилгээ, сэхээн амьдруулах</t>
  </si>
  <si>
    <t>Уролог</t>
  </si>
  <si>
    <t>Нефролог</t>
  </si>
  <si>
    <t>Гэмтэл</t>
  </si>
  <si>
    <t>Сэтгэц</t>
  </si>
  <si>
    <t>Мэдрэл</t>
  </si>
  <si>
    <t>Сүрьеэ</t>
  </si>
  <si>
    <t>Арьс харшил</t>
  </si>
  <si>
    <t>Халдварт</t>
  </si>
  <si>
    <t>Хүүхэд</t>
  </si>
  <si>
    <t>Эмэгтэйчүүд</t>
  </si>
  <si>
    <t>Төрөх</t>
  </si>
  <si>
    <t>Мэс засал</t>
  </si>
  <si>
    <t>Дотор</t>
  </si>
  <si>
    <t>Дундаж ор хоног</t>
  </si>
  <si>
    <t>Ор хоног</t>
  </si>
  <si>
    <t>Хэвтэн эмчлүүлэгчдийн хувь</t>
  </si>
  <si>
    <t>хэвтэж эмчлүүлсэн хүний тоо</t>
  </si>
  <si>
    <t>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</si>
</sst>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1" fillId="0" borderId="0" xfId="1"/>
    <xf numFmtId="164" fontId="1" fillId="0" borderId="0" xfId="1" applyNumberFormat="1"/>
    <xf numFmtId="164" fontId="4" fillId="0" borderId="0" xfId="1" applyNumberFormat="1" applyFont="1"/>
    <xf numFmtId="0" fontId="4" fillId="0" borderId="0" xfId="1" applyFont="1"/>
    <xf numFmtId="164" fontId="4" fillId="2" borderId="1" xfId="1" applyNumberFormat="1" applyFont="1" applyFill="1" applyBorder="1"/>
    <xf numFmtId="0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2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 textRotation="90" wrapText="1"/>
    </xf>
    <xf numFmtId="0" fontId="5" fillId="0" borderId="0" xfId="1" applyFont="1"/>
    <xf numFmtId="0" fontId="4" fillId="0" borderId="1" xfId="1" applyFont="1" applyBorder="1" applyAlignment="1">
      <alignment horizontal="center" wrapText="1"/>
    </xf>
    <xf numFmtId="0" fontId="1" fillId="0" borderId="1" xfId="1" applyBorder="1"/>
    <xf numFmtId="0" fontId="4" fillId="0" borderId="1" xfId="1" applyFont="1" applyBorder="1" applyAlignment="1">
      <alignment horizontal="center"/>
    </xf>
  </cellXfs>
  <cellStyles count="3">
    <cellStyle name="Normal" xfId="0" builtinId="0"/>
    <cellStyle name="Normal 2" xfId="1" xr:uid="{8ADE42E9-4BC5-434A-A4E9-27D439FA1A7C}"/>
    <cellStyle name="Normal 2 11" xfId="2" xr:uid="{D8EBE04E-BD2B-48A1-BD73-8B8633D17C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'4.36'!$C$3</c:f>
              <c:strCache>
                <c:ptCount val="1"/>
                <c:pt idx="0">
                  <c:v>Хэвтэн эмчлүүлэгчдийн хувь</c:v>
                </c:pt>
              </c:strCache>
            </c:strRef>
          </c:tx>
          <c:spPr>
            <a:solidFill>
              <a:srgbClr val="187AF0"/>
            </a:solidFill>
            <a:ln>
              <a:solidFill>
                <a:srgbClr val="187A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'4.36'!$A$4:$A$24</c:f>
              <c:strCache>
                <c:ptCount val="21"/>
                <c:pt idx="0">
                  <c:v>Нүд</c:v>
                </c:pt>
                <c:pt idx="1">
                  <c:v>Уролог</c:v>
                </c:pt>
                <c:pt idx="2">
                  <c:v>Сүрьеэ</c:v>
                </c:pt>
                <c:pt idx="3">
                  <c:v>Эрүү нүүр</c:v>
                </c:pt>
                <c:pt idx="4">
                  <c:v>Эрчимт эмчилгээ, сэхээн амьдруулах</c:v>
                </c:pt>
                <c:pt idx="5">
                  <c:v>Хавдар</c:v>
                </c:pt>
                <c:pt idx="6">
                  <c:v>Чих, хамар хоолой</c:v>
                </c:pt>
                <c:pt idx="7">
                  <c:v>Нефролог</c:v>
                </c:pt>
                <c:pt idx="8">
                  <c:v>Арьс харшил</c:v>
                </c:pt>
                <c:pt idx="9">
                  <c:v>Хөнгөвчлөх эмчилгээ</c:v>
                </c:pt>
                <c:pt idx="10">
                  <c:v>Халдварт</c:v>
                </c:pt>
                <c:pt idx="11">
                  <c:v>Бусад</c:v>
                </c:pt>
                <c:pt idx="12">
                  <c:v>Уламжлалт эмчилгээ</c:v>
                </c:pt>
                <c:pt idx="13">
                  <c:v>Сэтгэц</c:v>
                </c:pt>
                <c:pt idx="14">
                  <c:v>Мэдрэл</c:v>
                </c:pt>
                <c:pt idx="15">
                  <c:v>Эмэгтэйчүүд</c:v>
                </c:pt>
                <c:pt idx="16">
                  <c:v>Гэмтэл</c:v>
                </c:pt>
                <c:pt idx="17">
                  <c:v>Мэс засал</c:v>
                </c:pt>
                <c:pt idx="18">
                  <c:v>Дотор</c:v>
                </c:pt>
                <c:pt idx="19">
                  <c:v>Төрөх</c:v>
                </c:pt>
                <c:pt idx="20">
                  <c:v>Хүүхэд</c:v>
                </c:pt>
              </c:strCache>
            </c:strRef>
          </c:cat>
          <c:val>
            <c:numRef>
              <c:f>'4.36'!$C$4:$C$24</c:f>
              <c:numCache>
                <c:formatCode>0.0</c:formatCode>
                <c:ptCount val="21"/>
                <c:pt idx="0">
                  <c:v>0.48014277930016031</c:v>
                </c:pt>
                <c:pt idx="1">
                  <c:v>0.533842958563994</c:v>
                </c:pt>
                <c:pt idx="2">
                  <c:v>0.59070197190217089</c:v>
                </c:pt>
                <c:pt idx="3">
                  <c:v>0.63571535746156094</c:v>
                </c:pt>
                <c:pt idx="4">
                  <c:v>0.76917609710255941</c:v>
                </c:pt>
                <c:pt idx="5">
                  <c:v>1.3148646834453404</c:v>
                </c:pt>
                <c:pt idx="6">
                  <c:v>1.725513113109951</c:v>
                </c:pt>
                <c:pt idx="7">
                  <c:v>1.7784235838551989</c:v>
                </c:pt>
                <c:pt idx="8">
                  <c:v>2.0500833142487109</c:v>
                </c:pt>
                <c:pt idx="9">
                  <c:v>2.5902439409613911</c:v>
                </c:pt>
                <c:pt idx="10">
                  <c:v>3.654771024015036</c:v>
                </c:pt>
                <c:pt idx="11">
                  <c:v>3.8379834003269395</c:v>
                </c:pt>
                <c:pt idx="12">
                  <c:v>3.9161645436669326</c:v>
                </c:pt>
                <c:pt idx="13">
                  <c:v>4.5597769863143514</c:v>
                </c:pt>
                <c:pt idx="14">
                  <c:v>5.3763355945320583</c:v>
                </c:pt>
                <c:pt idx="15">
                  <c:v>5.8643754590180768</c:v>
                </c:pt>
                <c:pt idx="16">
                  <c:v>7.4619557921171298</c:v>
                </c:pt>
                <c:pt idx="17">
                  <c:v>9.5902202497058333</c:v>
                </c:pt>
                <c:pt idx="18">
                  <c:v>12.317873472901152</c:v>
                </c:pt>
                <c:pt idx="19">
                  <c:v>12.745105781456065</c:v>
                </c:pt>
                <c:pt idx="20">
                  <c:v>18.206729895995387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C-4A59-AA19-1B4D25256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436128"/>
        <c:axId val="2042439008"/>
      </c:barChart>
      <c:lineChart>
        <c:grouping val="standard"/>
        <c:varyColors val="0"/>
        <c:ser>
          <c:idx val="1"/>
          <c:order val="1"/>
          <c:tx>
            <c:strRef>
              <c:f>'4.36'!$E$3</c:f>
              <c:strCache>
                <c:ptCount val="1"/>
                <c:pt idx="0">
                  <c:v>Дундаж ор хоног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'4.36'!$A$4:$A$24</c:f>
              <c:strCache>
                <c:ptCount val="21"/>
                <c:pt idx="0">
                  <c:v>Нүд</c:v>
                </c:pt>
                <c:pt idx="1">
                  <c:v>Уролог</c:v>
                </c:pt>
                <c:pt idx="2">
                  <c:v>Сүрьеэ</c:v>
                </c:pt>
                <c:pt idx="3">
                  <c:v>Эрүү нүүр</c:v>
                </c:pt>
                <c:pt idx="4">
                  <c:v>Эрчимт эмчилгээ, сэхээн амьдруулах</c:v>
                </c:pt>
                <c:pt idx="5">
                  <c:v>Хавдар</c:v>
                </c:pt>
                <c:pt idx="6">
                  <c:v>Чих, хамар хоолой</c:v>
                </c:pt>
                <c:pt idx="7">
                  <c:v>Нефролог</c:v>
                </c:pt>
                <c:pt idx="8">
                  <c:v>Арьс харшил</c:v>
                </c:pt>
                <c:pt idx="9">
                  <c:v>Хөнгөвчлөх эмчилгээ</c:v>
                </c:pt>
                <c:pt idx="10">
                  <c:v>Халдварт</c:v>
                </c:pt>
                <c:pt idx="11">
                  <c:v>Бусад</c:v>
                </c:pt>
                <c:pt idx="12">
                  <c:v>Уламжлалт эмчилгээ</c:v>
                </c:pt>
                <c:pt idx="13">
                  <c:v>Сэтгэц</c:v>
                </c:pt>
                <c:pt idx="14">
                  <c:v>Мэдрэл</c:v>
                </c:pt>
                <c:pt idx="15">
                  <c:v>Эмэгтэйчүүд</c:v>
                </c:pt>
                <c:pt idx="16">
                  <c:v>Гэмтэл</c:v>
                </c:pt>
                <c:pt idx="17">
                  <c:v>Мэс засал</c:v>
                </c:pt>
                <c:pt idx="18">
                  <c:v>Дотор</c:v>
                </c:pt>
                <c:pt idx="19">
                  <c:v>Төрөх</c:v>
                </c:pt>
                <c:pt idx="20">
                  <c:v>Хүүхэд</c:v>
                </c:pt>
              </c:strCache>
            </c:strRef>
          </c:cat>
          <c:val>
            <c:numRef>
              <c:f>'4.36'!$E$4:$E$24</c:f>
              <c:numCache>
                <c:formatCode>0.0</c:formatCode>
                <c:ptCount val="21"/>
                <c:pt idx="0">
                  <c:v>6.0526315789473681</c:v>
                </c:pt>
                <c:pt idx="1">
                  <c:v>4.6420118343195265</c:v>
                </c:pt>
                <c:pt idx="2">
                  <c:v>26.155080213903744</c:v>
                </c:pt>
                <c:pt idx="3">
                  <c:v>6.3279503105590065</c:v>
                </c:pt>
                <c:pt idx="4">
                  <c:v>12.262833675564682</c:v>
                </c:pt>
                <c:pt idx="5">
                  <c:v>5.248048048048048</c:v>
                </c:pt>
                <c:pt idx="6">
                  <c:v>6.0512585812356976</c:v>
                </c:pt>
                <c:pt idx="7">
                  <c:v>3.2868561278863231</c:v>
                </c:pt>
                <c:pt idx="8">
                  <c:v>7.2950693374422189</c:v>
                </c:pt>
                <c:pt idx="9">
                  <c:v>6.0567073170731707</c:v>
                </c:pt>
                <c:pt idx="10">
                  <c:v>7.3569576490924806</c:v>
                </c:pt>
                <c:pt idx="11">
                  <c:v>7.7164609053497939</c:v>
                </c:pt>
                <c:pt idx="12">
                  <c:v>7.8128654970760234</c:v>
                </c:pt>
                <c:pt idx="13">
                  <c:v>10.540699688257707</c:v>
                </c:pt>
                <c:pt idx="14">
                  <c:v>7.6051703877790837</c:v>
                </c:pt>
                <c:pt idx="15">
                  <c:v>6.6374899003501211</c:v>
                </c:pt>
                <c:pt idx="16">
                  <c:v>7.207958514128479</c:v>
                </c:pt>
                <c:pt idx="17">
                  <c:v>5.3685770750988144</c:v>
                </c:pt>
                <c:pt idx="18">
                  <c:v>7.2446467495832803</c:v>
                </c:pt>
                <c:pt idx="19">
                  <c:v>3.9448540801784495</c:v>
                </c:pt>
                <c:pt idx="20">
                  <c:v>7.8088050314465409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C-4A59-AA19-1B4D25256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460128"/>
        <c:axId val="2042478848"/>
      </c:lineChart>
      <c:catAx>
        <c:axId val="204243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39008"/>
        <c:crosses val="autoZero"/>
        <c:auto val="1"/>
        <c:lblAlgn val="ctr"/>
        <c:lblOffset val="100"/>
        <c:noMultiLvlLbl val="0"/>
      </c:catAx>
      <c:valAx>
        <c:axId val="204243900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36128"/>
        <c:crosses val="autoZero"/>
        <c:crossBetween val="between"/>
        <c:majorUnit val="5"/>
        <c:minorUnit val="0.5"/>
      </c:valAx>
      <c:valAx>
        <c:axId val="20424788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60128"/>
        <c:crosses val="max"/>
        <c:crossBetween val="between"/>
      </c:valAx>
      <c:catAx>
        <c:axId val="204246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47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103532</xdr:colOff>
      <xdr:row>2</xdr:row>
      <xdr:rowOff>467346</xdr:rowOff>
    </xdr:from>
    <xdr:to>
      <xdr:col>17</xdr:col>
      <xdr:colOff>830745</xdr:colOff>
      <xdr:row>17</xdr:row>
      <xdr:rowOff>61706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8E2434-8AE0-4E32-9634-39FA3F10A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  <cell r="C54" t="str">
            <v xml:space="preserve">Дундаж ор хоног </v>
          </cell>
          <cell r="D54" t="str">
            <v>БОЭТ дундаж ор хоног</v>
          </cell>
        </row>
        <row r="55">
          <cell r="A55" t="str">
            <v>Эрүү нүүр</v>
          </cell>
          <cell r="B55">
            <v>0.55401014516468361</v>
          </cell>
          <cell r="C55">
            <v>6.756680731364276</v>
          </cell>
          <cell r="D55">
            <v>6.9</v>
          </cell>
        </row>
        <row r="56">
          <cell r="A56" t="str">
            <v>Сүрьеэ</v>
          </cell>
          <cell r="B56">
            <v>0.67088992262558733</v>
          </cell>
          <cell r="C56">
            <v>24.518002322880371</v>
          </cell>
          <cell r="D56">
            <v>6.9</v>
          </cell>
        </row>
        <row r="57">
          <cell r="A57" t="str">
            <v>Эрчимт эмчилгээ, сэхээн амьдруулах</v>
          </cell>
          <cell r="B57">
            <v>0.77686092085680669</v>
          </cell>
          <cell r="C57">
            <v>10.355065195586761</v>
          </cell>
          <cell r="D57">
            <v>6.9</v>
          </cell>
        </row>
        <row r="58">
          <cell r="A58" t="str">
            <v>Нүд</v>
          </cell>
          <cell r="B58">
            <v>0.99971169654892977</v>
          </cell>
          <cell r="C58">
            <v>6.1247077162899455</v>
          </cell>
          <cell r="D58">
            <v>6.9</v>
          </cell>
        </row>
        <row r="59">
          <cell r="A59" t="str">
            <v>Хавдар</v>
          </cell>
          <cell r="B59">
            <v>1.0511387986317273</v>
          </cell>
          <cell r="C59">
            <v>5.9733135656041512</v>
          </cell>
          <cell r="D59">
            <v>6.9</v>
          </cell>
        </row>
        <row r="60">
          <cell r="A60" t="str">
            <v>Чих, хамар хоолой</v>
          </cell>
          <cell r="B60">
            <v>1.9347499162361594</v>
          </cell>
          <cell r="C60">
            <v>6.401933145388643</v>
          </cell>
          <cell r="D60">
            <v>6.9</v>
          </cell>
        </row>
        <row r="61">
          <cell r="A61" t="str">
            <v>Арьс харшил</v>
          </cell>
          <cell r="B61">
            <v>2.2394165361509151</v>
          </cell>
          <cell r="C61">
            <v>7.5831593597773139</v>
          </cell>
          <cell r="D61">
            <v>6.9</v>
          </cell>
        </row>
        <row r="62">
          <cell r="A62" t="str">
            <v>Хөнгөвчлөх эмчилгээ</v>
          </cell>
          <cell r="B62">
            <v>2.3259075714719839</v>
          </cell>
          <cell r="C62">
            <v>6.4978224455611393</v>
          </cell>
          <cell r="D62">
            <v>6.9</v>
          </cell>
        </row>
        <row r="63">
          <cell r="A63" t="str">
            <v>Уламжлалт эмчилгээ</v>
          </cell>
          <cell r="B63">
            <v>3.6100267265091128</v>
          </cell>
          <cell r="C63">
            <v>7.9788473990934596</v>
          </cell>
          <cell r="D63">
            <v>6.9</v>
          </cell>
        </row>
        <row r="64">
          <cell r="A64" t="str">
            <v>Халдварт</v>
          </cell>
          <cell r="B64">
            <v>3.6466490567801957</v>
          </cell>
          <cell r="C64">
            <v>7.6170940170940167</v>
          </cell>
          <cell r="D64">
            <v>6.9</v>
          </cell>
        </row>
        <row r="65">
          <cell r="A65" t="str">
            <v>Сэтгэц</v>
          </cell>
          <cell r="B65">
            <v>4.2435151203472108</v>
          </cell>
          <cell r="C65">
            <v>9.8464928387807564</v>
          </cell>
          <cell r="D65">
            <v>6.9</v>
          </cell>
        </row>
        <row r="66">
          <cell r="A66" t="str">
            <v>Бусад</v>
          </cell>
          <cell r="B66">
            <v>4.6892166717314572</v>
          </cell>
          <cell r="C66">
            <v>6.6480558325024921</v>
          </cell>
          <cell r="D66">
            <v>6.9</v>
          </cell>
        </row>
        <row r="67">
          <cell r="A67" t="str">
            <v>Эмэгтэйчүүд</v>
          </cell>
          <cell r="B67">
            <v>4.7040214435431711</v>
          </cell>
          <cell r="C67">
            <v>7.3576279609077355</v>
          </cell>
          <cell r="D67">
            <v>6.9</v>
          </cell>
        </row>
        <row r="68">
          <cell r="A68" t="str">
            <v>Гэмтэл</v>
          </cell>
          <cell r="B68">
            <v>5.9577518564404652</v>
          </cell>
          <cell r="C68">
            <v>7.552968872613131</v>
          </cell>
          <cell r="D68">
            <v>6.9</v>
          </cell>
        </row>
        <row r="69">
          <cell r="A69" t="str">
            <v>Мэдрэл</v>
          </cell>
          <cell r="B69">
            <v>6.1455386988943177</v>
          </cell>
          <cell r="C69">
            <v>7.6505642196018764</v>
          </cell>
          <cell r="D69">
            <v>6.9</v>
          </cell>
        </row>
        <row r="70">
          <cell r="A70" t="str">
            <v>Мэс засал</v>
          </cell>
          <cell r="B70">
            <v>10.015817729883043</v>
          </cell>
          <cell r="C70">
            <v>5.3220787303563091</v>
          </cell>
          <cell r="D70">
            <v>6.9</v>
          </cell>
        </row>
        <row r="71">
          <cell r="A71" t="str">
            <v>Дотор</v>
          </cell>
          <cell r="B71">
            <v>13.676492359958546</v>
          </cell>
          <cell r="C71">
            <v>7.5654056517775752</v>
          </cell>
          <cell r="D71">
            <v>6.9</v>
          </cell>
        </row>
        <row r="72">
          <cell r="A72" t="str">
            <v>Төрөх</v>
          </cell>
          <cell r="B72">
            <v>14.225048115508388</v>
          </cell>
          <cell r="C72">
            <v>3.8938431200701138</v>
          </cell>
          <cell r="D72">
            <v>6.9</v>
          </cell>
        </row>
        <row r="73">
          <cell r="A73" t="str">
            <v>Хүүхэд</v>
          </cell>
          <cell r="B73">
            <v>18.533236712717297</v>
          </cell>
          <cell r="C73">
            <v>7.3350430943872187</v>
          </cell>
          <cell r="D73">
            <v>6.9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4AEA-29E9-42EC-8408-324F751B2BB8}">
  <sheetPr>
    <tabColor rgb="FF187AF0"/>
  </sheetPr>
  <dimension ref="A2:W25"/>
  <sheetViews>
    <sheetView tabSelected="1" zoomScale="115" zoomScaleNormal="115" workbookViewId="0">
      <selection activeCell="J24" sqref="J24"/>
    </sheetView>
  </sheetViews>
  <sheetFormatPr defaultRowHeight="15" x14ac:dyDescent="0.25"/>
  <cols>
    <col min="1" max="1" width="32.5703125" style="1" customWidth="1"/>
    <col min="2" max="2" width="8.5703125" style="1" bestFit="1" customWidth="1"/>
    <col min="3" max="4" width="7.5703125" style="1" bestFit="1" customWidth="1"/>
    <col min="5" max="5" width="8.5703125" style="1" customWidth="1"/>
    <col min="6" max="14" width="7.5703125" style="1" bestFit="1" customWidth="1"/>
    <col min="15" max="15" width="8.140625" style="1" bestFit="1" customWidth="1"/>
    <col min="16" max="16" width="5" style="1" bestFit="1" customWidth="1"/>
    <col min="17" max="17" width="14.5703125" style="1" bestFit="1" customWidth="1"/>
    <col min="18" max="18" width="25" style="1" bestFit="1" customWidth="1"/>
    <col min="19" max="19" width="12.7109375" style="1" bestFit="1" customWidth="1"/>
    <col min="20" max="20" width="8" style="1" bestFit="1" customWidth="1"/>
    <col min="21" max="21" width="5.7109375" style="1" bestFit="1" customWidth="1"/>
    <col min="22" max="22" width="4.42578125" style="1" bestFit="1" customWidth="1"/>
    <col min="23" max="16384" width="9.140625" style="1"/>
  </cols>
  <sheetData>
    <row r="2" spans="1:23" x14ac:dyDescent="0.25">
      <c r="A2" s="17"/>
      <c r="B2" s="18" t="s">
        <v>25</v>
      </c>
      <c r="C2" s="18"/>
      <c r="D2" s="18"/>
      <c r="E2" s="18"/>
    </row>
    <row r="3" spans="1:23" ht="49.5" x14ac:dyDescent="0.3">
      <c r="A3" s="17"/>
      <c r="B3" s="16" t="s">
        <v>24</v>
      </c>
      <c r="C3" s="16" t="s">
        <v>23</v>
      </c>
      <c r="D3" s="16" t="s">
        <v>22</v>
      </c>
      <c r="E3" s="16" t="s">
        <v>21</v>
      </c>
      <c r="Q3" s="15"/>
      <c r="R3" s="15"/>
      <c r="S3" s="15"/>
    </row>
    <row r="4" spans="1:23" x14ac:dyDescent="0.25">
      <c r="A4" s="8" t="s">
        <v>6</v>
      </c>
      <c r="B4" s="7">
        <v>304</v>
      </c>
      <c r="C4" s="5">
        <f>B4*100/$B$25</f>
        <v>0.48014277930016031</v>
      </c>
      <c r="D4" s="6">
        <v>1840</v>
      </c>
      <c r="E4" s="9">
        <f t="shared" ref="E4:E24" si="0">D4/B4</f>
        <v>6.0526315789473681</v>
      </c>
      <c r="F4" s="2"/>
    </row>
    <row r="5" spans="1:23" x14ac:dyDescent="0.25">
      <c r="A5" s="8" t="s">
        <v>8</v>
      </c>
      <c r="B5" s="7">
        <v>338</v>
      </c>
      <c r="C5" s="5">
        <f>B5*100/$B$25</f>
        <v>0.533842958563994</v>
      </c>
      <c r="D5" s="6">
        <v>1569</v>
      </c>
      <c r="E5" s="9">
        <f t="shared" si="0"/>
        <v>4.6420118343195265</v>
      </c>
      <c r="F5" s="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5">
      <c r="A6" s="8" t="s">
        <v>13</v>
      </c>
      <c r="B6" s="7">
        <v>374</v>
      </c>
      <c r="C6" s="5">
        <f>B6*100/$B$25</f>
        <v>0.59070197190217089</v>
      </c>
      <c r="D6" s="6">
        <v>9782</v>
      </c>
      <c r="E6" s="5">
        <f t="shared" si="0"/>
        <v>26.155080213903744</v>
      </c>
      <c r="F6" s="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5">
      <c r="A7" s="8" t="s">
        <v>4</v>
      </c>
      <c r="B7" s="7">
        <v>402.5</v>
      </c>
      <c r="C7" s="5">
        <f>B7*100/$B$25</f>
        <v>0.63571535746156094</v>
      </c>
      <c r="D7" s="12">
        <v>2547</v>
      </c>
      <c r="E7" s="9">
        <f t="shared" si="0"/>
        <v>6.3279503105590065</v>
      </c>
      <c r="F7" s="2"/>
    </row>
    <row r="8" spans="1:23" x14ac:dyDescent="0.25">
      <c r="A8" s="8" t="s">
        <v>7</v>
      </c>
      <c r="B8" s="7">
        <v>487</v>
      </c>
      <c r="C8" s="5">
        <f>B8*100/$B$25</f>
        <v>0.76917609710255941</v>
      </c>
      <c r="D8" s="6">
        <v>5972</v>
      </c>
      <c r="E8" s="5">
        <f t="shared" si="0"/>
        <v>12.262833675564682</v>
      </c>
      <c r="F8" s="2"/>
    </row>
    <row r="9" spans="1:23" x14ac:dyDescent="0.25">
      <c r="A9" s="8" t="s">
        <v>3</v>
      </c>
      <c r="B9" s="7">
        <v>832.5</v>
      </c>
      <c r="C9" s="5">
        <f>B9*100/$B$25</f>
        <v>1.3148646834453404</v>
      </c>
      <c r="D9" s="6">
        <v>4369</v>
      </c>
      <c r="E9" s="9">
        <f t="shared" si="0"/>
        <v>5.248048048048048</v>
      </c>
      <c r="F9" s="2"/>
    </row>
    <row r="10" spans="1:23" x14ac:dyDescent="0.25">
      <c r="A10" s="8" t="s">
        <v>5</v>
      </c>
      <c r="B10" s="7">
        <v>1092.5</v>
      </c>
      <c r="C10" s="5">
        <f>B10*100/$B$25</f>
        <v>1.725513113109951</v>
      </c>
      <c r="D10" s="6">
        <v>6611</v>
      </c>
      <c r="E10" s="9">
        <f t="shared" si="0"/>
        <v>6.0512585812356976</v>
      </c>
      <c r="F10" s="2"/>
    </row>
    <row r="11" spans="1:23" x14ac:dyDescent="0.25">
      <c r="A11" s="8" t="s">
        <v>9</v>
      </c>
      <c r="B11" s="7">
        <v>1126</v>
      </c>
      <c r="C11" s="5">
        <f>B11*100/$B$25</f>
        <v>1.7784235838551989</v>
      </c>
      <c r="D11" s="6">
        <v>3701</v>
      </c>
      <c r="E11" s="9">
        <f t="shared" si="0"/>
        <v>3.2868561278863231</v>
      </c>
      <c r="F11" s="2"/>
    </row>
    <row r="12" spans="1:23" x14ac:dyDescent="0.25">
      <c r="A12" s="8" t="s">
        <v>14</v>
      </c>
      <c r="B12" s="7">
        <v>1298</v>
      </c>
      <c r="C12" s="5">
        <f>B12*100/$B$25</f>
        <v>2.0500833142487109</v>
      </c>
      <c r="D12" s="6">
        <v>9469</v>
      </c>
      <c r="E12" s="5">
        <f t="shared" si="0"/>
        <v>7.2950693374422189</v>
      </c>
      <c r="F12" s="2"/>
    </row>
    <row r="13" spans="1:23" x14ac:dyDescent="0.25">
      <c r="A13" s="8" t="s">
        <v>1</v>
      </c>
      <c r="B13" s="7">
        <v>1640</v>
      </c>
      <c r="C13" s="5">
        <f>B13*100/$B$25</f>
        <v>2.5902439409613911</v>
      </c>
      <c r="D13" s="6">
        <v>9933</v>
      </c>
      <c r="E13" s="9">
        <f t="shared" si="0"/>
        <v>6.0567073170731707</v>
      </c>
      <c r="F13" s="2"/>
    </row>
    <row r="14" spans="1:23" x14ac:dyDescent="0.25">
      <c r="A14" s="8" t="s">
        <v>15</v>
      </c>
      <c r="B14" s="7">
        <v>2314</v>
      </c>
      <c r="C14" s="5">
        <f>B14*100/$B$25</f>
        <v>3.654771024015036</v>
      </c>
      <c r="D14" s="6">
        <v>17024</v>
      </c>
      <c r="E14" s="5">
        <f t="shared" si="0"/>
        <v>7.3569576490924806</v>
      </c>
      <c r="F14" s="2"/>
    </row>
    <row r="15" spans="1:23" x14ac:dyDescent="0.25">
      <c r="A15" s="8" t="s">
        <v>0</v>
      </c>
      <c r="B15" s="11">
        <v>2430</v>
      </c>
      <c r="C15" s="5">
        <f>B15*100/$B$25</f>
        <v>3.8379834003269395</v>
      </c>
      <c r="D15" s="6">
        <v>18751</v>
      </c>
      <c r="E15" s="5">
        <f t="shared" si="0"/>
        <v>7.7164609053497939</v>
      </c>
      <c r="F15" s="2"/>
    </row>
    <row r="16" spans="1:23" x14ac:dyDescent="0.25">
      <c r="A16" s="8" t="s">
        <v>2</v>
      </c>
      <c r="B16" s="7">
        <v>2479.5</v>
      </c>
      <c r="C16" s="5">
        <f>B16*100/$B$25</f>
        <v>3.9161645436669326</v>
      </c>
      <c r="D16" s="6">
        <v>19372</v>
      </c>
      <c r="E16" s="5">
        <f t="shared" si="0"/>
        <v>7.8128654970760234</v>
      </c>
      <c r="F16" s="2"/>
    </row>
    <row r="17" spans="1:6" x14ac:dyDescent="0.25">
      <c r="A17" s="8" t="s">
        <v>11</v>
      </c>
      <c r="B17" s="7">
        <v>2887</v>
      </c>
      <c r="C17" s="5">
        <f>B17*100/$B$25</f>
        <v>4.5597769863143514</v>
      </c>
      <c r="D17" s="6">
        <v>30431</v>
      </c>
      <c r="E17" s="5">
        <f t="shared" si="0"/>
        <v>10.540699688257707</v>
      </c>
      <c r="F17" s="2"/>
    </row>
    <row r="18" spans="1:6" x14ac:dyDescent="0.25">
      <c r="A18" s="8" t="s">
        <v>12</v>
      </c>
      <c r="B18" s="7">
        <v>3404</v>
      </c>
      <c r="C18" s="5">
        <f>B18*100/$B$25</f>
        <v>5.3763355945320583</v>
      </c>
      <c r="D18" s="6">
        <v>25888</v>
      </c>
      <c r="E18" s="5">
        <f t="shared" si="0"/>
        <v>7.6051703877790837</v>
      </c>
      <c r="F18" s="2"/>
    </row>
    <row r="19" spans="1:6" x14ac:dyDescent="0.25">
      <c r="A19" s="8" t="s">
        <v>17</v>
      </c>
      <c r="B19" s="7">
        <v>3713</v>
      </c>
      <c r="C19" s="5">
        <f>B19*100/$B$25</f>
        <v>5.8643754590180768</v>
      </c>
      <c r="D19" s="6">
        <v>24645</v>
      </c>
      <c r="E19" s="9">
        <f t="shared" si="0"/>
        <v>6.6374899003501211</v>
      </c>
      <c r="F19" s="2"/>
    </row>
    <row r="20" spans="1:6" x14ac:dyDescent="0.25">
      <c r="A20" s="8" t="s">
        <v>10</v>
      </c>
      <c r="B20" s="7">
        <v>4724.5</v>
      </c>
      <c r="C20" s="5">
        <f>B20*100/$B$25</f>
        <v>7.4619557921171298</v>
      </c>
      <c r="D20" s="6">
        <v>34054</v>
      </c>
      <c r="E20" s="5">
        <f t="shared" si="0"/>
        <v>7.207958514128479</v>
      </c>
      <c r="F20" s="2"/>
    </row>
    <row r="21" spans="1:6" x14ac:dyDescent="0.25">
      <c r="A21" s="8" t="s">
        <v>19</v>
      </c>
      <c r="B21" s="7">
        <v>6072</v>
      </c>
      <c r="C21" s="5">
        <f>B21*100/$B$25</f>
        <v>9.5902202497058333</v>
      </c>
      <c r="D21" s="10">
        <v>32598</v>
      </c>
      <c r="E21" s="9">
        <f t="shared" si="0"/>
        <v>5.3685770750988144</v>
      </c>
      <c r="F21" s="2"/>
    </row>
    <row r="22" spans="1:6" x14ac:dyDescent="0.25">
      <c r="A22" s="8" t="s">
        <v>20</v>
      </c>
      <c r="B22" s="7">
        <v>7799</v>
      </c>
      <c r="C22" s="5">
        <f>B22*100/$B$25</f>
        <v>12.317873472901152</v>
      </c>
      <c r="D22" s="6">
        <v>56501</v>
      </c>
      <c r="E22" s="5">
        <f t="shared" si="0"/>
        <v>7.2446467495832803</v>
      </c>
      <c r="F22" s="2"/>
    </row>
    <row r="23" spans="1:6" x14ac:dyDescent="0.25">
      <c r="A23" s="8" t="s">
        <v>18</v>
      </c>
      <c r="B23" s="7">
        <v>8069.5</v>
      </c>
      <c r="C23" s="5">
        <f>B23*100/$B$25</f>
        <v>12.745105781456065</v>
      </c>
      <c r="D23" s="7">
        <v>31833</v>
      </c>
      <c r="E23" s="9">
        <f t="shared" si="0"/>
        <v>3.9448540801784495</v>
      </c>
      <c r="F23" s="2"/>
    </row>
    <row r="24" spans="1:6" x14ac:dyDescent="0.25">
      <c r="A24" s="8" t="s">
        <v>16</v>
      </c>
      <c r="B24" s="7">
        <v>11527.5</v>
      </c>
      <c r="C24" s="5">
        <f>B24*100/$B$25</f>
        <v>18.206729895995387</v>
      </c>
      <c r="D24" s="6">
        <v>90016</v>
      </c>
      <c r="E24" s="5">
        <f t="shared" si="0"/>
        <v>7.8088050314465409</v>
      </c>
      <c r="F24" s="2"/>
    </row>
    <row r="25" spans="1:6" x14ac:dyDescent="0.25">
      <c r="A25" s="4"/>
      <c r="B25" s="3">
        <f>SUM(B4:B24)</f>
        <v>63314.5</v>
      </c>
      <c r="D25" s="1">
        <f>SUM(D4:D24)</f>
        <v>436906</v>
      </c>
      <c r="E25" s="1">
        <v>6.9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2025-06-18T02:40:56Z</dcterms:created>
  <dcterms:modified xsi:type="dcterms:W3CDTF">2025-06-18T04:32:31Z</dcterms:modified>
</cp:coreProperties>
</file>