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ndral\MТА\aimag\EM-n uzuulelt IV buleg\Tsolmond\"/>
    </mc:Choice>
  </mc:AlternateContent>
  <xr:revisionPtr revIDLastSave="0" documentId="13_ncr:1_{817ED02D-6EFE-4338-9DE5-402CF48FDC4A}" xr6:coauthVersionLast="47" xr6:coauthVersionMax="47" xr10:uidLastSave="{00000000-0000-0000-0000-000000000000}"/>
  <bookViews>
    <workbookView xWindow="-120" yWindow="-120" windowWidth="29040" windowHeight="15840" xr2:uid="{DF1BC8D2-2BA4-43F2-9DDF-C502CD21E19C}"/>
  </bookViews>
  <sheets>
    <sheet name="4.46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2" l="1"/>
  <c r="D4" i="2"/>
  <c r="E4" i="2"/>
  <c r="H4" i="2"/>
  <c r="I4" i="2"/>
  <c r="J4" i="2"/>
  <c r="K4" i="2"/>
  <c r="L4" i="2"/>
</calcChain>
</file>

<file path=xl/sharedStrings.xml><?xml version="1.0" encoding="utf-8"?>
<sst xmlns="http://schemas.openxmlformats.org/spreadsheetml/2006/main" count="3" uniqueCount="3">
  <si>
    <t>Нийт оронд эзлэх хувь</t>
  </si>
  <si>
    <t>Эмнэлгийн орны тоо</t>
  </si>
  <si>
    <t>10 жил дундаж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</si>
</sst>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1" fillId="0" borderId="0" xfId="1"/>
    <xf numFmtId="0" fontId="2" fillId="0" borderId="0" xfId="1" applyFont="1"/>
    <xf numFmtId="0" fontId="2" fillId="0" borderId="1" xfId="1" applyFont="1" applyBorder="1"/>
    <xf numFmtId="0" fontId="1" fillId="2" borderId="1" xfId="1" applyFill="1" applyBorder="1"/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1" fontId="2" fillId="0" borderId="1" xfId="1" applyNumberFormat="1" applyFont="1" applyBorder="1"/>
    <xf numFmtId="164" fontId="2" fillId="0" borderId="1" xfId="1" applyNumberFormat="1" applyFont="1" applyBorder="1"/>
    <xf numFmtId="164" fontId="2" fillId="0" borderId="1" xfId="1" applyNumberFormat="1" applyFont="1" applyBorder="1" applyAlignment="1">
      <alignment horizontal="center" vertical="center" wrapText="1"/>
    </xf>
    <xf numFmtId="0" fontId="1" fillId="0" borderId="0" xfId="1" applyFill="1" applyBorder="1"/>
    <xf numFmtId="164" fontId="2" fillId="0" borderId="0" xfId="1" applyNumberFormat="1" applyFont="1" applyFill="1" applyBorder="1"/>
  </cellXfs>
  <cellStyles count="2">
    <cellStyle name="Normal" xfId="0" builtinId="0"/>
    <cellStyle name="Normal 2" xfId="1" xr:uid="{85575F22-534E-4528-9259-D7D8020792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'4.46'!$A$3</c:f>
              <c:strCache>
                <c:ptCount val="1"/>
                <c:pt idx="0">
                  <c:v>Эмнэлгийн орны тоо</c:v>
                </c:pt>
              </c:strCache>
            </c:strRef>
          </c:tx>
          <c:spPr>
            <a:noFill/>
            <a:ln w="19050">
              <a:solidFill>
                <a:srgbClr val="184AD8">
                  <a:alpha val="68000"/>
                </a:srgb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'4.46'!$B$2:$L$2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10 жил дундаж</c:v>
                </c:pt>
              </c:strCache>
            </c:strRef>
          </c:cat>
          <c:val>
            <c:numRef>
              <c:f>'4.46'!$B$3:$L$3</c:f>
              <c:numCache>
                <c:formatCode>General</c:formatCode>
                <c:ptCount val="11"/>
                <c:pt idx="0">
                  <c:v>5262</c:v>
                </c:pt>
                <c:pt idx="1">
                  <c:v>5611</c:v>
                </c:pt>
                <c:pt idx="2">
                  <c:v>5756</c:v>
                </c:pt>
                <c:pt idx="3">
                  <c:v>5985</c:v>
                </c:pt>
                <c:pt idx="4">
                  <c:v>6205</c:v>
                </c:pt>
                <c:pt idx="5">
                  <c:v>7291</c:v>
                </c:pt>
                <c:pt idx="6">
                  <c:v>6709</c:v>
                </c:pt>
                <c:pt idx="7">
                  <c:v>7352</c:v>
                </c:pt>
                <c:pt idx="8">
                  <c:v>7508</c:v>
                </c:pt>
                <c:pt idx="9">
                  <c:v>8192</c:v>
                </c:pt>
                <c:pt idx="10" formatCode="0">
                  <c:v>6587.1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14-4E14-9DC5-3D221425F6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8"/>
        <c:axId val="1765736943"/>
        <c:axId val="1765734063"/>
      </c:barChart>
      <c:lineChart>
        <c:grouping val="standard"/>
        <c:varyColors val="0"/>
        <c:ser>
          <c:idx val="1"/>
          <c:order val="1"/>
          <c:tx>
            <c:strRef>
              <c:f>'4.46'!$A$4</c:f>
              <c:strCache>
                <c:ptCount val="1"/>
                <c:pt idx="0">
                  <c:v>Нийт оронд эзлэх хувь</c:v>
                </c:pt>
              </c:strCache>
            </c:strRef>
          </c:tx>
          <c:spPr>
            <a:ln w="22225" cap="rnd">
              <a:solidFill>
                <a:srgbClr val="184AD8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'4.46'!$B$2:$L$2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10 жил дундаж</c:v>
                </c:pt>
              </c:strCache>
            </c:strRef>
          </c:cat>
          <c:val>
            <c:numRef>
              <c:f>'4.46'!$B$4:$L$4</c:f>
              <c:numCache>
                <c:formatCode>General</c:formatCode>
                <c:ptCount val="11"/>
                <c:pt idx="0">
                  <c:v>24.2</c:v>
                </c:pt>
                <c:pt idx="1">
                  <c:v>24.4</c:v>
                </c:pt>
                <c:pt idx="2" formatCode="0.0">
                  <c:v>24.086705444198017</c:v>
                </c:pt>
                <c:pt idx="3" formatCode="0.0">
                  <c:v>24.051599421314901</c:v>
                </c:pt>
                <c:pt idx="4" formatCode="0.0">
                  <c:v>24.2</c:v>
                </c:pt>
                <c:pt idx="5" formatCode="0.0">
                  <c:v>26.9</c:v>
                </c:pt>
                <c:pt idx="6" formatCode="0.0">
                  <c:v>19.000283205890682</c:v>
                </c:pt>
                <c:pt idx="7" formatCode="0.0">
                  <c:v>24.813527287454857</c:v>
                </c:pt>
                <c:pt idx="8" formatCode="0.0">
                  <c:v>25.500118873756072</c:v>
                </c:pt>
                <c:pt idx="9" formatCode="0.0">
                  <c:v>27.200584387555203</c:v>
                </c:pt>
                <c:pt idx="10" formatCode="0">
                  <c:v>24.435281862016971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14-4E14-9DC5-3D221425F6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7435583"/>
        <c:axId val="1697436063"/>
      </c:lineChart>
      <c:catAx>
        <c:axId val="1765736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65734063"/>
        <c:crosses val="autoZero"/>
        <c:auto val="1"/>
        <c:lblAlgn val="ctr"/>
        <c:lblOffset val="100"/>
        <c:noMultiLvlLbl val="0"/>
      </c:catAx>
      <c:valAx>
        <c:axId val="1765734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65736943"/>
        <c:crosses val="autoZero"/>
        <c:crossBetween val="between"/>
        <c:majorUnit val="1500"/>
      </c:valAx>
      <c:valAx>
        <c:axId val="1697436063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97435583"/>
        <c:crosses val="max"/>
        <c:crossBetween val="between"/>
        <c:majorUnit val="20"/>
      </c:valAx>
      <c:catAx>
        <c:axId val="169743558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9743606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314324</xdr:colOff>
      <xdr:row>6</xdr:row>
      <xdr:rowOff>104775</xdr:rowOff>
    </xdr:from>
    <xdr:to>
      <xdr:col>12</xdr:col>
      <xdr:colOff>571499</xdr:colOff>
      <xdr:row>19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646031C-2C20-4CE2-81C5-841D665C4C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oGi\Statistik\EM-iin%20uzuulelt%20nom\EM-in%20uzuulelt%202023\Buleg%204.6-4.8%20ll-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eer"/>
      <sheetName val="Table 4.1"/>
      <sheetName val="Or"/>
      <sheetName val="Urkh EMT"/>
      <sheetName val="SUM"/>
      <sheetName val="Аймаг"/>
      <sheetName val="BOET ajillagsad"/>
      <sheetName val="Sheet1"/>
      <sheetName val="Sheet2"/>
      <sheetName val="BOET"/>
      <sheetName val="Sheet3"/>
      <sheetName val="Sheet10"/>
      <sheetName val="Sheet4"/>
      <sheetName val="Sheet5"/>
      <sheetName val="Sheet6"/>
      <sheetName val="Tuv emneleg"/>
      <sheetName val="Sheet8"/>
      <sheetName val="Sheet7"/>
      <sheetName val="Tuv emnelgeer"/>
      <sheetName val="Huvi or uzuulelt"/>
      <sheetName val="Huviin shaltgaan"/>
      <sheetName val="Huviin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B4" t="str">
            <v xml:space="preserve">Нийт ажиллагчид
</v>
          </cell>
        </row>
      </sheetData>
      <sheetData sheetId="7">
        <row r="10">
          <cell r="A10" t="str">
            <v>Зоонозын өвчний</v>
          </cell>
        </row>
      </sheetData>
      <sheetData sheetId="8">
        <row r="8">
          <cell r="A8" t="str">
            <v>Арьсны</v>
          </cell>
        </row>
      </sheetData>
      <sheetData sheetId="9">
        <row r="20">
          <cell r="B20">
            <v>2010</v>
          </cell>
        </row>
      </sheetData>
      <sheetData sheetId="10">
        <row r="54">
          <cell r="B54" t="str">
            <v>Хэвтэн эмчлүүлэгчдийн хувь</v>
          </cell>
        </row>
      </sheetData>
      <sheetData sheetId="11"/>
      <sheetData sheetId="12"/>
      <sheetData sheetId="13"/>
      <sheetData sheetId="14"/>
      <sheetData sheetId="15">
        <row r="16">
          <cell r="F16">
            <v>2014</v>
          </cell>
        </row>
      </sheetData>
      <sheetData sheetId="16"/>
      <sheetData sheetId="17"/>
      <sheetData sheetId="18"/>
      <sheetData sheetId="19"/>
      <sheetData sheetId="20"/>
      <sheetData sheetId="21">
        <row r="22">
          <cell r="G22">
            <v>2014</v>
          </cell>
        </row>
        <row r="30">
          <cell r="G30">
            <v>2014</v>
          </cell>
          <cell r="H30">
            <v>2015</v>
          </cell>
          <cell r="I30">
            <v>2016</v>
          </cell>
          <cell r="J30">
            <v>2017</v>
          </cell>
          <cell r="K30">
            <v>2018</v>
          </cell>
          <cell r="L30">
            <v>2019</v>
          </cell>
          <cell r="M30">
            <v>2020</v>
          </cell>
          <cell r="N30">
            <v>2021</v>
          </cell>
          <cell r="O30">
            <v>2022</v>
          </cell>
          <cell r="P30">
            <v>2023</v>
          </cell>
          <cell r="Q30" t="str">
            <v>10 жил дундаж</v>
          </cell>
        </row>
        <row r="31">
          <cell r="B31" t="str">
            <v>Эмнэлгийн орны тоо</v>
          </cell>
          <cell r="G31">
            <v>4542</v>
          </cell>
          <cell r="H31">
            <v>5262</v>
          </cell>
          <cell r="I31">
            <v>5611</v>
          </cell>
          <cell r="J31">
            <v>5756</v>
          </cell>
          <cell r="K31">
            <v>5985</v>
          </cell>
          <cell r="L31">
            <v>6205</v>
          </cell>
          <cell r="M31">
            <v>7291</v>
          </cell>
          <cell r="N31">
            <v>6709</v>
          </cell>
          <cell r="O31">
            <v>7352</v>
          </cell>
          <cell r="P31">
            <v>7508</v>
          </cell>
          <cell r="Q31">
            <v>6222.1</v>
          </cell>
        </row>
        <row r="32">
          <cell r="B32" t="str">
            <v>Нийт оронд эзлэх хувь</v>
          </cell>
          <cell r="G32">
            <v>22.1</v>
          </cell>
          <cell r="H32">
            <v>24.2</v>
          </cell>
          <cell r="I32">
            <v>24.4</v>
          </cell>
          <cell r="J32">
            <v>24.086705444198017</v>
          </cell>
          <cell r="K32">
            <v>24.051599421314901</v>
          </cell>
          <cell r="L32">
            <v>24.2</v>
          </cell>
          <cell r="M32">
            <v>26.9</v>
          </cell>
          <cell r="N32">
            <v>19.000283205890682</v>
          </cell>
          <cell r="O32">
            <v>24.813527287454857</v>
          </cell>
          <cell r="P32">
            <v>25.500118873756072</v>
          </cell>
          <cell r="Q32">
            <v>23.925223423261453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E1B13-BE2B-4A90-81BC-F0F6A7AEF868}">
  <sheetPr>
    <tabColor rgb="FF187AF0"/>
  </sheetPr>
  <dimension ref="A1:N4"/>
  <sheetViews>
    <sheetView tabSelected="1" workbookViewId="0">
      <selection activeCell="N4" sqref="N4"/>
    </sheetView>
  </sheetViews>
  <sheetFormatPr defaultRowHeight="15" x14ac:dyDescent="0.25"/>
  <cols>
    <col min="1" max="1" width="26.140625" style="1" customWidth="1"/>
    <col min="2" max="11" width="9.140625" style="1"/>
    <col min="12" max="12" width="14.5703125" style="1" bestFit="1" customWidth="1"/>
    <col min="13" max="16384" width="9.140625" style="1"/>
  </cols>
  <sheetData>
    <row r="1" spans="1:14" s="2" customFormat="1" ht="12.75" x14ac:dyDescent="0.2"/>
    <row r="2" spans="1:14" s="2" customFormat="1" x14ac:dyDescent="0.25">
      <c r="A2" s="3"/>
      <c r="B2" s="3">
        <v>2015</v>
      </c>
      <c r="C2" s="3">
        <v>2016</v>
      </c>
      <c r="D2" s="3">
        <v>2017</v>
      </c>
      <c r="E2" s="3">
        <v>2018</v>
      </c>
      <c r="F2" s="3">
        <v>2019</v>
      </c>
      <c r="G2" s="3">
        <v>2020</v>
      </c>
      <c r="H2" s="3">
        <v>2021</v>
      </c>
      <c r="I2" s="3">
        <v>2022</v>
      </c>
      <c r="J2" s="3">
        <v>2023</v>
      </c>
      <c r="K2" s="3">
        <v>2024</v>
      </c>
      <c r="L2" s="4" t="s">
        <v>2</v>
      </c>
      <c r="M2" s="10"/>
      <c r="N2" s="10"/>
    </row>
    <row r="3" spans="1:14" s="2" customFormat="1" ht="12.75" x14ac:dyDescent="0.2">
      <c r="A3" s="5" t="s">
        <v>1</v>
      </c>
      <c r="B3" s="6">
        <v>5262</v>
      </c>
      <c r="C3" s="6">
        <v>5611</v>
      </c>
      <c r="D3" s="6">
        <v>5756</v>
      </c>
      <c r="E3" s="6">
        <v>5985</v>
      </c>
      <c r="F3" s="6">
        <v>6205</v>
      </c>
      <c r="G3" s="6">
        <v>7291</v>
      </c>
      <c r="H3" s="6">
        <v>6709</v>
      </c>
      <c r="I3" s="3">
        <v>7352</v>
      </c>
      <c r="J3" s="3">
        <v>7508</v>
      </c>
      <c r="K3" s="3">
        <v>8192</v>
      </c>
      <c r="L3" s="7">
        <f>AVERAGE(B3:K3)</f>
        <v>6587.1</v>
      </c>
      <c r="M3" s="11"/>
      <c r="N3" s="11"/>
    </row>
    <row r="4" spans="1:14" s="2" customFormat="1" ht="12.75" x14ac:dyDescent="0.2">
      <c r="A4" s="5" t="s">
        <v>0</v>
      </c>
      <c r="B4" s="6">
        <v>24.2</v>
      </c>
      <c r="C4" s="6">
        <v>24.4</v>
      </c>
      <c r="D4" s="9">
        <f>5756*100/23897</f>
        <v>24.086705444198017</v>
      </c>
      <c r="E4" s="9">
        <f>5985*100/24884</f>
        <v>24.051599421314901</v>
      </c>
      <c r="F4" s="9">
        <v>24.2</v>
      </c>
      <c r="G4" s="9">
        <v>26.9</v>
      </c>
      <c r="H4" s="9">
        <f>6709*100/35310</f>
        <v>19.000283205890682</v>
      </c>
      <c r="I4" s="8">
        <f>+I3*100/29629</f>
        <v>24.813527287454857</v>
      </c>
      <c r="J4" s="8">
        <f>+J3/29443*100</f>
        <v>25.500118873756072</v>
      </c>
      <c r="K4" s="8">
        <f>K3*100/30117</f>
        <v>27.200584387555203</v>
      </c>
      <c r="L4" s="7">
        <f>AVERAGE(B4:K4)</f>
        <v>24.435281862016971</v>
      </c>
      <c r="M4" s="11"/>
      <c r="N4" s="1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4.46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2025-06-18T02:50:59Z</dcterms:created>
  <dcterms:modified xsi:type="dcterms:W3CDTF">2025-06-18T03:06:51Z</dcterms:modified>
</cp:coreProperties>
</file>